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ithealth.sharepoint.com/sites/clc-istars/Shared Documents/02_Legal_&amp;_Financials/Procurement/Expert pool/1_RFP/Publish/"/>
    </mc:Choice>
  </mc:AlternateContent>
  <xr:revisionPtr revIDLastSave="12" documentId="8_{D3E7B5A8-5CAE-45BA-93E0-82F52DE7F0B6}" xr6:coauthVersionLast="47" xr6:coauthVersionMax="47" xr10:uidLastSave="{7DD4B3C2-D354-4553-9F4E-87A71F3C74C0}"/>
  <bookViews>
    <workbookView xWindow="1245" yWindow="945" windowWidth="26055" windowHeight="13980" activeTab="1" xr2:uid="{00000000-000D-0000-FFFF-FFFF00000000}"/>
  </bookViews>
  <sheets>
    <sheet name="Application form" sheetId="1" r:id="rId1"/>
    <sheet name="List of expertise" sheetId="3" r:id="rId2"/>
    <sheet name="Guidance to fill" sheetId="5" r:id="rId3"/>
    <sheet name="Validation" sheetId="4" state="hidden" r:id="rId4"/>
    <sheet name="application_form_check" sheetId="2" state="hidden" r:id="rId5"/>
  </sheets>
  <definedNames>
    <definedName name="_xlnm._FilterDatabase" localSheetId="1" hidden="1">'List of expertise'!$B$7:$E$242</definedName>
    <definedName name="_xlnm.Print_Area" localSheetId="0">'Application form'!$A$1:$H$41</definedName>
    <definedName name="_xlnm.Print_Area" localSheetId="4">application_form_check!$A$1:$H$44</definedName>
    <definedName name="GreaterThanLimitErrorMsg">Validation!$G$3</definedName>
    <definedName name="legal_status">application_form_check!$H$9</definedName>
    <definedName name="LowerThanLimitErrorMsg">Validation!$G$5</definedName>
    <definedName name="NumberOfEntriesLimit">Validation!$G$1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2" l="1"/>
  <c r="J16" i="2" s="1"/>
  <c r="J16" i="1" s="1"/>
  <c r="G3" i="4"/>
  <c r="D2" i="4"/>
  <c r="D30" i="2"/>
  <c r="J30" i="2" s="1"/>
  <c r="J30" i="1" s="1"/>
  <c r="D40" i="2"/>
  <c r="J40" i="2" s="1"/>
  <c r="J40" i="1" s="1"/>
  <c r="D39" i="2"/>
  <c r="J39" i="2" s="1"/>
  <c r="J39" i="1" s="1"/>
  <c r="D38" i="2"/>
  <c r="J38" i="2" s="1"/>
  <c r="J38" i="1" s="1"/>
  <c r="D37" i="2"/>
  <c r="J37" i="2" s="1"/>
  <c r="J37" i="1" s="1"/>
  <c r="D36" i="2"/>
  <c r="J36" i="2" s="1"/>
  <c r="J36" i="1" s="1"/>
  <c r="D32" i="2"/>
  <c r="J32" i="2" s="1"/>
  <c r="J32" i="1" s="1"/>
  <c r="D31" i="2"/>
  <c r="J31" i="2" s="1"/>
  <c r="J31" i="1" s="1"/>
  <c r="D29" i="2"/>
  <c r="J29" i="2" s="1"/>
  <c r="J29" i="1" s="1"/>
  <c r="D28" i="2"/>
  <c r="J28" i="2" s="1"/>
  <c r="J28" i="1" s="1"/>
  <c r="D27" i="2"/>
  <c r="J27" i="2" s="1"/>
  <c r="J27" i="1" s="1"/>
  <c r="D26" i="2"/>
  <c r="J26" i="2" s="1"/>
  <c r="J26" i="1" s="1"/>
  <c r="D25" i="2"/>
  <c r="D24" i="2"/>
  <c r="J24" i="2" s="1"/>
  <c r="J24" i="1" s="1"/>
  <c r="D19" i="2"/>
  <c r="J19" i="2" s="1"/>
  <c r="J19" i="1" s="1"/>
  <c r="D18" i="2"/>
  <c r="J18" i="2" s="1"/>
  <c r="J18" i="1" s="1"/>
  <c r="D17" i="2"/>
  <c r="J17" i="2" s="1"/>
  <c r="J17" i="1" s="1"/>
  <c r="D7" i="2"/>
  <c r="J7" i="2" s="1"/>
  <c r="J7" i="1" s="1"/>
  <c r="D6" i="2"/>
  <c r="J25" i="2"/>
  <c r="J25" i="1" s="1"/>
  <c r="A4" i="4" l="1"/>
  <c r="A2" i="4"/>
  <c r="G5" i="4"/>
  <c r="C1" i="3" s="1"/>
  <c r="A3" i="4"/>
  <c r="J6" i="2"/>
  <c r="J6" i="1" s="1"/>
  <c r="D15" i="2" l="1"/>
  <c r="J15" i="2" s="1"/>
  <c r="D23" i="2"/>
  <c r="J23" i="2" s="1"/>
  <c r="J23" i="1" s="1"/>
  <c r="J15" i="1" l="1"/>
  <c r="A2" i="2"/>
  <c r="A2" i="1" s="1"/>
</calcChain>
</file>

<file path=xl/sharedStrings.xml><?xml version="1.0" encoding="utf-8"?>
<sst xmlns="http://schemas.openxmlformats.org/spreadsheetml/2006/main" count="333" uniqueCount="270">
  <si>
    <t>Expert Application form</t>
  </si>
  <si>
    <t>Country of tax residency</t>
  </si>
  <si>
    <t>Address</t>
  </si>
  <si>
    <t>Telephone</t>
  </si>
  <si>
    <t>e-mail</t>
  </si>
  <si>
    <t>Registration number</t>
  </si>
  <si>
    <t>EU VAT number</t>
  </si>
  <si>
    <t>Name of legal representative</t>
  </si>
  <si>
    <t>Position of legal representative</t>
  </si>
  <si>
    <t>Name of bank</t>
  </si>
  <si>
    <t>Bank account holder</t>
  </si>
  <si>
    <t>Address of bank</t>
  </si>
  <si>
    <t>IBAN number</t>
  </si>
  <si>
    <t>SWIFT code</t>
  </si>
  <si>
    <t>Name of applicant</t>
  </si>
  <si>
    <t>1.   SUBMITTED by (i.e. the identity of the Expert)</t>
  </si>
  <si>
    <t>Expert legal status (please check the relevant button)</t>
  </si>
  <si>
    <t>Company address</t>
  </si>
  <si>
    <t>Full name</t>
  </si>
  <si>
    <t>2.A.   PERSONAL DATA</t>
  </si>
  <si>
    <t>2.B.   LEGAL ENTITY DATA (Entity, which will issue the invoice)</t>
  </si>
  <si>
    <t>3.   FINANCIAL IDENTIFICATION INFORMATION</t>
  </si>
  <si>
    <t>VAT number (National Tax ID)</t>
  </si>
  <si>
    <t>National Tax ID</t>
  </si>
  <si>
    <r>
      <t>Company n</t>
    </r>
    <r>
      <rPr>
        <sz val="10"/>
        <color rgb="FF000000"/>
        <rFont val="Calibri"/>
        <family val="2"/>
        <charset val="238"/>
        <scheme val="minor"/>
      </rPr>
      <t>ame</t>
    </r>
  </si>
  <si>
    <t>4.   OFFER PRICE</t>
  </si>
  <si>
    <t>Contact person</t>
  </si>
  <si>
    <t>1.   SUBMITTED by (i.e. the identity of the Tenderer)</t>
  </si>
  <si>
    <t>Tenderer legal status (please check the relevant button)</t>
  </si>
  <si>
    <t>Date:</t>
  </si>
  <si>
    <t>Submitted by:</t>
  </si>
  <si>
    <t xml:space="preserve"> Submission form</t>
  </si>
  <si>
    <t>Health Industry Expertise</t>
  </si>
  <si>
    <t>Biotech / Pharma</t>
  </si>
  <si>
    <t>Digital Health</t>
  </si>
  <si>
    <t>MedTech</t>
  </si>
  <si>
    <t>Healthcare and Research expertise</t>
  </si>
  <si>
    <t>Healthcare systems</t>
  </si>
  <si>
    <t>Other areas/non-healthcare specific</t>
  </si>
  <si>
    <t>Clinical Specialties</t>
  </si>
  <si>
    <t>Antibodies</t>
  </si>
  <si>
    <t>Artificial Intelligence</t>
  </si>
  <si>
    <t>Active implantable devices</t>
  </si>
  <si>
    <t>Clinical practice</t>
  </si>
  <si>
    <t>Digitalisation</t>
  </si>
  <si>
    <t>Allergy and immunology</t>
  </si>
  <si>
    <t>Anti-infectives</t>
  </si>
  <si>
    <t>Blockchain</t>
  </si>
  <si>
    <t>Anesthetic and respiratory devices</t>
  </si>
  <si>
    <t>Clinical research</t>
  </si>
  <si>
    <t>Anesthesiology</t>
  </si>
  <si>
    <t>Bioengineering</t>
  </si>
  <si>
    <t>Data management</t>
  </si>
  <si>
    <t>Biomaterials</t>
  </si>
  <si>
    <t>Living Labs or Test Beds</t>
  </si>
  <si>
    <t>Healthcare management/Hospital management</t>
  </si>
  <si>
    <t>Biomedicine</t>
  </si>
  <si>
    <t>Bioinformatics</t>
  </si>
  <si>
    <t>Data mining</t>
  </si>
  <si>
    <t>Coatings</t>
  </si>
  <si>
    <t>Medical research</t>
  </si>
  <si>
    <t>Healthcare Private systems</t>
  </si>
  <si>
    <t>Cardiovascular system</t>
  </si>
  <si>
    <t>Biosimilars</t>
  </si>
  <si>
    <t>Doctor networks</t>
  </si>
  <si>
    <t>Delivery devices</t>
  </si>
  <si>
    <t>Technical research</t>
  </si>
  <si>
    <t>Healthcare Public system</t>
  </si>
  <si>
    <t>Machine Learning</t>
  </si>
  <si>
    <t>Dermatology</t>
  </si>
  <si>
    <t>Cell therapy</t>
  </si>
  <si>
    <t>Electronic medical record / Electronic health record</t>
  </si>
  <si>
    <t>Dental devices</t>
  </si>
  <si>
    <t>Active Aging</t>
  </si>
  <si>
    <t>Hospitals / Centres</t>
  </si>
  <si>
    <t>P2P advisory</t>
  </si>
  <si>
    <t>Diabetes</t>
  </si>
  <si>
    <t>Cosmetics</t>
  </si>
  <si>
    <t>Health &amp; wellness (IoT), wearables</t>
  </si>
  <si>
    <t>Diagnostic and therapeutic radiation devices</t>
  </si>
  <si>
    <t>Elderly care</t>
  </si>
  <si>
    <t>Insurance</t>
  </si>
  <si>
    <t>Product development / design</t>
  </si>
  <si>
    <t>Diagnostic radiology</t>
  </si>
  <si>
    <t>Diagnostics</t>
  </si>
  <si>
    <t>Healthcare mobile communication</t>
  </si>
  <si>
    <t>Diagnostic devices</t>
  </si>
  <si>
    <t>Palliative care</t>
  </si>
  <si>
    <t>Nursing</t>
  </si>
  <si>
    <t>Quality standards management</t>
  </si>
  <si>
    <t>Emergency medicine</t>
  </si>
  <si>
    <t>Drug delivery</t>
  </si>
  <si>
    <t>Electro mechanical medical devices</t>
  </si>
  <si>
    <t>Regulatory</t>
  </si>
  <si>
    <t>Moderator / facilitator of events, discussions</t>
  </si>
  <si>
    <t>Family medicine</t>
  </si>
  <si>
    <t>Gene therapy</t>
  </si>
  <si>
    <t>Medical big data &amp; analytics</t>
  </si>
  <si>
    <t>Clinical</t>
  </si>
  <si>
    <t>Reimbursement</t>
  </si>
  <si>
    <t>Histology</t>
  </si>
  <si>
    <t>Generics</t>
  </si>
  <si>
    <t>Mobile fitness / Health apps</t>
  </si>
  <si>
    <t>Imaging</t>
  </si>
  <si>
    <t>System modelling</t>
  </si>
  <si>
    <t>Internal medicine</t>
  </si>
  <si>
    <t>Genomics</t>
  </si>
  <si>
    <t>Online health communities</t>
  </si>
  <si>
    <t>Medical Engineering</t>
  </si>
  <si>
    <t>Value based Healthcare</t>
  </si>
  <si>
    <t>Medical genetics</t>
  </si>
  <si>
    <t>Immunology</t>
  </si>
  <si>
    <t>Predictive analytics</t>
  </si>
  <si>
    <t>Non-active implantable devices</t>
  </si>
  <si>
    <t>Nephrology</t>
  </si>
  <si>
    <t>Industrial Biotechnology</t>
  </si>
  <si>
    <t>Sensors</t>
  </si>
  <si>
    <t>Ophthalmic and optical devices</t>
  </si>
  <si>
    <t>Neurology</t>
  </si>
  <si>
    <t>Molecular diagnostics</t>
  </si>
  <si>
    <t>Telehealth &amp; mobile health</t>
  </si>
  <si>
    <t>Patient engagement</t>
  </si>
  <si>
    <t>Neurotoxicology</t>
  </si>
  <si>
    <t>Nucleic acid drugs</t>
  </si>
  <si>
    <t>Regenerative medicine</t>
  </si>
  <si>
    <t>Nuclear medicine</t>
  </si>
  <si>
    <t>Orphan drugs</t>
  </si>
  <si>
    <t>Remote monitoring</t>
  </si>
  <si>
    <t>Nutrition, Physical Activity, and Obesity</t>
  </si>
  <si>
    <t>Peptides</t>
  </si>
  <si>
    <t>Reusable instruments</t>
  </si>
  <si>
    <t>Obstetrics and gynecology</t>
  </si>
  <si>
    <t>Pharmaceutical</t>
  </si>
  <si>
    <t>Single-use devices</t>
  </si>
  <si>
    <t>Population health management</t>
  </si>
  <si>
    <t>Ophthalmology</t>
  </si>
  <si>
    <t xml:space="preserve">Pharmacology &amp; Drug development </t>
  </si>
  <si>
    <t>Technical aids for disabled persons</t>
  </si>
  <si>
    <t>Payments &amp; insurance</t>
  </si>
  <si>
    <t>Orthopaedics</t>
  </si>
  <si>
    <t>Proteomics</t>
  </si>
  <si>
    <t>Tele Medicine</t>
  </si>
  <si>
    <t>Pathology</t>
  </si>
  <si>
    <t>Rare disease</t>
  </si>
  <si>
    <t>Wound care</t>
  </si>
  <si>
    <t>Occupational Health</t>
  </si>
  <si>
    <t>Pediatrics</t>
  </si>
  <si>
    <t>Small molecules</t>
  </si>
  <si>
    <t>Health Tech Assessment</t>
  </si>
  <si>
    <t>Physical medicine and rehabilitation</t>
  </si>
  <si>
    <t>Stem cells</t>
  </si>
  <si>
    <t>Physiotherapy</t>
  </si>
  <si>
    <t>Synthetic biotech</t>
  </si>
  <si>
    <t>Preventive medicine</t>
  </si>
  <si>
    <t>Vaccines</t>
  </si>
  <si>
    <t>Psychiatry</t>
  </si>
  <si>
    <t>Psychology</t>
  </si>
  <si>
    <t>Pulmonology</t>
  </si>
  <si>
    <t>Radiation oncology</t>
  </si>
  <si>
    <t>Surgery</t>
  </si>
  <si>
    <t>Urology</t>
  </si>
  <si>
    <t>Business / Commercial expertise</t>
  </si>
  <si>
    <t>Finance expertise</t>
  </si>
  <si>
    <t>Public and private funding</t>
  </si>
  <si>
    <t>Legal expertise</t>
  </si>
  <si>
    <t>Organisational expertise</t>
  </si>
  <si>
    <t>Business development, support</t>
  </si>
  <si>
    <t>Financial planning</t>
  </si>
  <si>
    <t>Project evaluation for innovation public funding programmes</t>
  </si>
  <si>
    <t>Contracts (commercial)</t>
  </si>
  <si>
    <t>Corporate governance</t>
  </si>
  <si>
    <t>Business model development</t>
  </si>
  <si>
    <t>Financial reporting</t>
  </si>
  <si>
    <t>Project evaluation for private funding</t>
  </si>
  <si>
    <t>Data privacy</t>
  </si>
  <si>
    <t>Growth development</t>
  </si>
  <si>
    <t>Business plan development</t>
  </si>
  <si>
    <t>Investment banking</t>
  </si>
  <si>
    <t>Fund management</t>
  </si>
  <si>
    <t>GDPR</t>
  </si>
  <si>
    <t>HR processes</t>
  </si>
  <si>
    <t>Commercialization</t>
  </si>
  <si>
    <t>Investor - Business Angel</t>
  </si>
  <si>
    <t>Licencing (IP, sourcing)</t>
  </si>
  <si>
    <t>Leadership</t>
  </si>
  <si>
    <t>Competition benchmarking</t>
  </si>
  <si>
    <t>Investor - VC</t>
  </si>
  <si>
    <t>Shareholder agreements</t>
  </si>
  <si>
    <t>Organisational development</t>
  </si>
  <si>
    <t>Early road map / Planning</t>
  </si>
  <si>
    <t>Private funding</t>
  </si>
  <si>
    <t>Structuring</t>
  </si>
  <si>
    <t>People management systems</t>
  </si>
  <si>
    <t>(early) health technology assessment</t>
  </si>
  <si>
    <t>Public funding</t>
  </si>
  <si>
    <t>Term sheets</t>
  </si>
  <si>
    <t>Strategy and negotiation</t>
  </si>
  <si>
    <t>Go to market</t>
  </si>
  <si>
    <t>Raising money</t>
  </si>
  <si>
    <t>Public procurement</t>
  </si>
  <si>
    <t>Team development</t>
  </si>
  <si>
    <t>Implementation / Launch</t>
  </si>
  <si>
    <t>Revenue model development</t>
  </si>
  <si>
    <t>Good governance</t>
  </si>
  <si>
    <t>Internationalisation / Expansion</t>
  </si>
  <si>
    <t>Valuation advice</t>
  </si>
  <si>
    <t>Knowledge management</t>
  </si>
  <si>
    <t>Market access</t>
  </si>
  <si>
    <t>Investment finance &amp; metrics</t>
  </si>
  <si>
    <t>Marketing / Communication</t>
  </si>
  <si>
    <t>Pricing &amp; reimbursement</t>
  </si>
  <si>
    <t>Process development &amp; professionalisation</t>
  </si>
  <si>
    <t>Sales</t>
  </si>
  <si>
    <t>Silver economy</t>
  </si>
  <si>
    <t>Startup evaluation</t>
  </si>
  <si>
    <t>Start-up mentoring</t>
  </si>
  <si>
    <t>USP development</t>
  </si>
  <si>
    <t>Business creation - setting up start-ups/spin-offs</t>
  </si>
  <si>
    <t>Accelerators / Incubators</t>
  </si>
  <si>
    <t>Business expertise</t>
  </si>
  <si>
    <t>Co-creation</t>
  </si>
  <si>
    <t>Development of innovation support mechanisms</t>
  </si>
  <si>
    <t>Development of regional innovation ecosystems</t>
  </si>
  <si>
    <t>Dissemination of innovation results</t>
  </si>
  <si>
    <t>Higher education innovation</t>
  </si>
  <si>
    <t>Innovation design</t>
  </si>
  <si>
    <t>Innovation management</t>
  </si>
  <si>
    <t>Innovation strategies &amp; policies</t>
  </si>
  <si>
    <t>Knowledge and network economy</t>
  </si>
  <si>
    <t>Open Innovation</t>
  </si>
  <si>
    <t>Technology transfer</t>
  </si>
  <si>
    <t xml:space="preserve">Establishment and development of innovation support mechanisms (e.g. living labs, accelerators) </t>
  </si>
  <si>
    <t>Social innovation</t>
  </si>
  <si>
    <t>Innovation ecosystems</t>
  </si>
  <si>
    <t>IP management</t>
  </si>
  <si>
    <t>IP strategy</t>
  </si>
  <si>
    <t>Innovation expertise</t>
  </si>
  <si>
    <t>Academic background in the field of healthcare innovation</t>
  </si>
  <si>
    <t>Design of education activites</t>
  </si>
  <si>
    <t>Entrepreneurship education</t>
  </si>
  <si>
    <t>Development of entreprenurial skills and competences</t>
  </si>
  <si>
    <t>Innovation education</t>
  </si>
  <si>
    <t>Designing education activities</t>
  </si>
  <si>
    <t>Personalized professional development - mentoring</t>
  </si>
  <si>
    <t>Learning outcomes</t>
  </si>
  <si>
    <t>Personal development - coaching</t>
  </si>
  <si>
    <t>Education expertise</t>
  </si>
  <si>
    <t>Expertise</t>
  </si>
  <si>
    <t>Level of expertise</t>
  </si>
  <si>
    <t>Medium - At least five years overall experience related to the given expertise</t>
  </si>
  <si>
    <t>Low - At least three years overall experience related to the given expertise</t>
  </si>
  <si>
    <t>Justification</t>
  </si>
  <si>
    <t>Please include relevant work experience including number of years and work place that can be identified as per your CV; maximum 200 characters</t>
  </si>
  <si>
    <t>Other areas</t>
  </si>
  <si>
    <t>High - Experience is of high level, more than 10 years relevant work experience in relation</t>
  </si>
  <si>
    <t>High (over 10 years)</t>
  </si>
  <si>
    <t>Medium (5-10 years)</t>
  </si>
  <si>
    <t>Low (3-4 years)</t>
  </si>
  <si>
    <t>Areas of expertise</t>
  </si>
  <si>
    <t>Categories</t>
  </si>
  <si>
    <t>Communication &amp; dissemination</t>
  </si>
  <si>
    <t>Strategy and negotiations</t>
  </si>
  <si>
    <t>Level</t>
  </si>
  <si>
    <t>N</t>
  </si>
  <si>
    <t>Level_raw</t>
  </si>
  <si>
    <t>GreaterThanLimitErrorMsg:</t>
  </si>
  <si>
    <t>NumberOfEntriesLimit:</t>
  </si>
  <si>
    <t>LowerThanLimitErrorMsg:</t>
  </si>
  <si>
    <t>Please select the relevant expertise from the list of health-related and other topics; up to 15 expertises can be selected</t>
  </si>
  <si>
    <t>Name of Expert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</si>
</sst>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4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43" fontId="23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Protection="1">
      <protection locked="0"/>
    </xf>
    <xf numFmtId="0" fontId="6" fillId="0" borderId="0" xfId="0" applyFont="1" applyAlignment="1">
      <alignment horizontal="justify" vertical="center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 indent="3"/>
    </xf>
    <xf numFmtId="0" fontId="10" fillId="0" borderId="0" xfId="0" applyFont="1"/>
    <xf numFmtId="0" fontId="11" fillId="0" borderId="0" xfId="0" applyFont="1"/>
    <xf numFmtId="0" fontId="10" fillId="0" borderId="4" xfId="0" applyFont="1" applyBorder="1" applyAlignment="1">
      <alignment horizontal="left"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3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8" borderId="4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0" fillId="9" borderId="0" xfId="0" applyFill="1"/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 applyProtection="1">
      <alignment horizontal="left" vertical="center" wrapText="1"/>
      <protection locked="0"/>
    </xf>
    <xf numFmtId="0" fontId="18" fillId="2" borderId="4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0" fontId="17" fillId="2" borderId="4" xfId="0" applyFont="1" applyFill="1" applyBorder="1" applyAlignment="1">
      <alignment vertical="center" wrapText="1"/>
    </xf>
    <xf numFmtId="0" fontId="17" fillId="2" borderId="4" xfId="0" applyFont="1" applyFill="1" applyBorder="1" applyAlignment="1" applyProtection="1">
      <alignment vertical="center" wrapText="1"/>
      <protection locked="0"/>
    </xf>
    <xf numFmtId="0" fontId="13" fillId="0" borderId="0" xfId="0" applyFont="1" applyAlignment="1">
      <alignment vertical="center" wrapText="1"/>
    </xf>
    <xf numFmtId="0" fontId="14" fillId="0" borderId="0" xfId="1" applyProtection="1"/>
    <xf numFmtId="0" fontId="14" fillId="0" borderId="0" xfId="1" quotePrefix="1" applyProtection="1"/>
    <xf numFmtId="0" fontId="17" fillId="2" borderId="4" xfId="0" applyFont="1" applyFill="1" applyBorder="1" applyAlignment="1" applyProtection="1">
      <alignment vertical="center"/>
      <protection locked="0"/>
    </xf>
    <xf numFmtId="0" fontId="16" fillId="0" borderId="4" xfId="0" applyFont="1" applyBorder="1" applyAlignment="1">
      <alignment vertical="center"/>
    </xf>
    <xf numFmtId="0" fontId="18" fillId="0" borderId="4" xfId="0" applyFont="1" applyBorder="1" applyAlignment="1">
      <alignment vertical="center" wrapText="1"/>
    </xf>
    <xf numFmtId="0" fontId="18" fillId="2" borderId="4" xfId="0" applyFont="1" applyFill="1" applyBorder="1" applyAlignment="1" applyProtection="1">
      <alignment vertical="center" wrapText="1"/>
      <protection locked="0"/>
    </xf>
    <xf numFmtId="0" fontId="15" fillId="2" borderId="4" xfId="0" applyFont="1" applyFill="1" applyBorder="1" applyAlignment="1" applyProtection="1">
      <alignment vertical="center" wrapText="1"/>
      <protection locked="0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11" fillId="2" borderId="4" xfId="0" applyFont="1" applyFill="1" applyBorder="1" applyAlignment="1" applyProtection="1">
      <alignment vertical="center"/>
      <protection locked="0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2" borderId="4" xfId="0" applyFont="1" applyFill="1" applyBorder="1" applyAlignment="1" applyProtection="1">
      <alignment vertical="center"/>
      <protection locked="0"/>
    </xf>
    <xf numFmtId="0" fontId="9" fillId="0" borderId="4" xfId="0" applyFont="1" applyBorder="1" applyAlignment="1">
      <alignment vertical="center" wrapText="1"/>
    </xf>
    <xf numFmtId="0" fontId="20" fillId="2" borderId="4" xfId="0" applyFont="1" applyFill="1" applyBorder="1" applyAlignment="1" applyProtection="1">
      <alignment vertical="center" wrapText="1"/>
      <protection locked="0"/>
    </xf>
    <xf numFmtId="0" fontId="16" fillId="0" borderId="4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4" fillId="10" borderId="0" xfId="0" applyFont="1" applyFill="1"/>
    <xf numFmtId="0" fontId="0" fillId="11" borderId="0" xfId="0" applyFill="1"/>
    <xf numFmtId="0" fontId="0" fillId="11" borderId="0" xfId="2" applyNumberFormat="1" applyFont="1" applyFill="1" applyAlignment="1">
      <alignment horizontal="left"/>
    </xf>
    <xf numFmtId="0" fontId="5" fillId="0" borderId="0" xfId="0" applyFont="1" applyAlignment="1" applyProtection="1">
      <alignment horizontal="left" indent="1"/>
      <protection hidden="1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5" fillId="0" borderId="0" xfId="0" applyFont="1"/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25" fillId="0" borderId="0" xfId="0" applyFont="1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/>
    </xf>
    <xf numFmtId="14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4" fillId="2" borderId="1" xfId="1" applyFill="1" applyBorder="1" applyAlignment="1" applyProtection="1">
      <alignment horizontal="left"/>
      <protection locked="0"/>
    </xf>
    <xf numFmtId="0" fontId="0" fillId="0" borderId="4" xfId="0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3">
    <cellStyle name="Hiperligação" xfId="1" builtinId="8"/>
    <cellStyle name="Normal" xfId="0" builtinId="0"/>
    <cellStyle name="Vírgula" xfId="2" builtinId="3"/>
  </cellStyles>
  <dxfs count="14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fmlaLink="application_form_check!$H$9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</xdr:row>
          <xdr:rowOff>66675</xdr:rowOff>
        </xdr:from>
        <xdr:to>
          <xdr:col>2</xdr:col>
          <xdr:colOff>295275</xdr:colOff>
          <xdr:row>10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Legal entity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10</xdr:row>
          <xdr:rowOff>76200</xdr:rowOff>
        </xdr:from>
        <xdr:to>
          <xdr:col>1</xdr:col>
          <xdr:colOff>1171575</xdr:colOff>
          <xdr:row>11</xdr:row>
          <xdr:rowOff>114300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Natural person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251460</xdr:colOff>
      <xdr:row>9</xdr:row>
      <xdr:rowOff>45720</xdr:rowOff>
    </xdr:from>
    <xdr:to>
      <xdr:col>2</xdr:col>
      <xdr:colOff>518160</xdr:colOff>
      <xdr:row>10</xdr:row>
      <xdr:rowOff>91440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1460" y="1592580"/>
          <a:ext cx="1546860" cy="2286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  <a:latin typeface="+mj-lt"/>
            </a:rPr>
            <a:t>Legal entity</a:t>
          </a:r>
        </a:p>
      </xdr:txBody>
    </xdr:sp>
    <xdr:clientData/>
  </xdr:twoCellAnchor>
  <xdr:twoCellAnchor>
    <xdr:from>
      <xdr:col>0</xdr:col>
      <xdr:colOff>243840</xdr:colOff>
      <xdr:row>10</xdr:row>
      <xdr:rowOff>60960</xdr:rowOff>
    </xdr:from>
    <xdr:to>
      <xdr:col>2</xdr:col>
      <xdr:colOff>510540</xdr:colOff>
      <xdr:row>11</xdr:row>
      <xdr:rowOff>106680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3840" y="1790700"/>
          <a:ext cx="1546860" cy="2286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050">
              <a:solidFill>
                <a:schemeClr val="tx1"/>
              </a:solidFill>
              <a:latin typeface="+mj-lt"/>
            </a:rPr>
            <a:t>Natural person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9</xdr:row>
      <xdr:rowOff>45720</xdr:rowOff>
    </xdr:from>
    <xdr:to>
      <xdr:col>2</xdr:col>
      <xdr:colOff>518160</xdr:colOff>
      <xdr:row>10</xdr:row>
      <xdr:rowOff>91440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51460" y="1775460"/>
          <a:ext cx="1546860" cy="2286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  <a:latin typeface="+mj-lt"/>
            </a:rPr>
            <a:t>Legal entity</a:t>
          </a:r>
        </a:p>
      </xdr:txBody>
    </xdr:sp>
    <xdr:clientData/>
  </xdr:twoCellAnchor>
  <xdr:twoCellAnchor>
    <xdr:from>
      <xdr:col>0</xdr:col>
      <xdr:colOff>243840</xdr:colOff>
      <xdr:row>10</xdr:row>
      <xdr:rowOff>60960</xdr:rowOff>
    </xdr:from>
    <xdr:to>
      <xdr:col>2</xdr:col>
      <xdr:colOff>510540</xdr:colOff>
      <xdr:row>11</xdr:row>
      <xdr:rowOff>106680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243840" y="1973580"/>
          <a:ext cx="1546860" cy="2286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050">
              <a:solidFill>
                <a:schemeClr val="tx1"/>
              </a:solidFill>
              <a:latin typeface="+mj-lt"/>
            </a:rPr>
            <a:t>Natural person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00419C-B39F-4A85-A285-B106C6929CC2}" name="Levels" displayName="Levels" ref="A1:B4" totalsRowShown="0">
  <autoFilter ref="A1:B4" xr:uid="{3A00419C-B39F-4A85-A285-B106C6929CC2}"/>
  <tableColumns count="2">
    <tableColumn id="1" xr3:uid="{4DDF5B63-B847-4B24-A5FE-2B2FC517CF58}" name="Level"/>
    <tableColumn id="2" xr3:uid="{0AFD68AF-6D8E-41DB-A113-DF42693042A6}" name="Level_raw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3F169E-6FBA-43D3-A83F-65A057E345D6}" name="CountOfEntries" displayName="CountOfEntries" ref="D1:D2" totalsRowShown="0" headerRowDxfId="13" dataDxfId="12">
  <autoFilter ref="D1:D2" xr:uid="{333F169E-6FBA-43D3-A83F-65A057E345D6}"/>
  <tableColumns count="1">
    <tableColumn id="1" xr3:uid="{E5BAEB77-6D1C-4801-97A1-479573220E68}" name="N" dataDxfId="11">
      <calculatedColumnFormula>COUNTA('List of expertise'!$D$9:$D$243)-COUNTIF('List of expertise'!$D$9:$D$243,"Level of expertise")</calculatedColumnFormula>
    </tableColumn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4"/>
  <sheetViews>
    <sheetView showGridLines="0" zoomScaleNormal="100" zoomScaleSheetLayoutView="100" workbookViewId="0">
      <selection activeCell="D6" sqref="D6:H6"/>
    </sheetView>
  </sheetViews>
  <sheetFormatPr defaultColWidth="8.85546875" defaultRowHeight="15" x14ac:dyDescent="0.25"/>
  <cols>
    <col min="1" max="1" width="4.5703125" style="1" customWidth="1"/>
    <col min="2" max="2" width="17.85546875" style="1" customWidth="1"/>
    <col min="3" max="3" width="8.85546875" style="1"/>
    <col min="4" max="4" width="9.5703125" style="1" customWidth="1"/>
    <col min="5" max="5" width="8.85546875" style="1"/>
    <col min="6" max="6" width="10.140625" style="1" customWidth="1"/>
    <col min="7" max="8" width="8.85546875" style="1"/>
    <col min="9" max="9" width="2.85546875" style="1" customWidth="1"/>
    <col min="10" max="10" width="13.85546875" style="4" customWidth="1"/>
    <col min="11" max="16384" width="8.85546875" style="1"/>
  </cols>
  <sheetData>
    <row r="1" spans="1:12" ht="2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</row>
    <row r="2" spans="1:12" x14ac:dyDescent="0.25">
      <c r="A2" s="1" t="str">
        <f>application_form_check!A2</f>
        <v>Please fill all the missing fields!</v>
      </c>
    </row>
    <row r="4" spans="1:12" s="2" customFormat="1" x14ac:dyDescent="0.25">
      <c r="A4" s="5" t="s">
        <v>27</v>
      </c>
      <c r="B4" s="5"/>
      <c r="C4" s="5"/>
      <c r="D4" s="5"/>
      <c r="E4" s="5"/>
      <c r="J4" s="6"/>
      <c r="L4" s="1"/>
    </row>
    <row r="6" spans="1:12" x14ac:dyDescent="0.25">
      <c r="A6" s="16" t="s">
        <v>269</v>
      </c>
      <c r="B6" s="7"/>
      <c r="C6" s="7"/>
      <c r="D6" s="94"/>
      <c r="E6" s="95"/>
      <c r="F6" s="95"/>
      <c r="G6" s="95"/>
      <c r="H6" s="96"/>
      <c r="I6" s="8"/>
      <c r="J6" s="85" t="str">
        <f>application_form_check!J6</f>
        <v>missing info</v>
      </c>
    </row>
    <row r="7" spans="1:12" x14ac:dyDescent="0.25">
      <c r="A7" s="16" t="s">
        <v>1</v>
      </c>
      <c r="B7" s="7"/>
      <c r="C7" s="7"/>
      <c r="D7" s="94"/>
      <c r="E7" s="95"/>
      <c r="F7" s="95"/>
      <c r="G7" s="95"/>
      <c r="H7" s="96"/>
      <c r="I7" s="8"/>
      <c r="J7" s="85" t="str">
        <f>application_form_check!J7</f>
        <v>missing info</v>
      </c>
    </row>
    <row r="8" spans="1:12" x14ac:dyDescent="0.25">
      <c r="A8" s="7"/>
      <c r="B8" s="7"/>
      <c r="C8" s="7"/>
      <c r="D8" s="7"/>
      <c r="E8" s="9"/>
      <c r="F8" s="9"/>
      <c r="G8" s="9"/>
      <c r="H8" s="9"/>
      <c r="I8" s="9"/>
    </row>
    <row r="9" spans="1:12" x14ac:dyDescent="0.25">
      <c r="A9" s="10" t="s">
        <v>28</v>
      </c>
      <c r="B9" s="10"/>
      <c r="C9" s="10"/>
      <c r="D9" s="10"/>
      <c r="E9" s="10"/>
      <c r="F9" s="10"/>
      <c r="G9" s="10"/>
      <c r="I9" s="11"/>
    </row>
    <row r="10" spans="1:12" x14ac:dyDescent="0.25">
      <c r="A10" s="12"/>
    </row>
    <row r="11" spans="1:12" x14ac:dyDescent="0.25">
      <c r="A11" s="7"/>
      <c r="B11" s="7"/>
      <c r="C11" s="7"/>
      <c r="D11" s="7"/>
      <c r="E11" s="9"/>
      <c r="F11" s="9"/>
      <c r="G11" s="9"/>
      <c r="H11" s="9"/>
      <c r="I11" s="9"/>
    </row>
    <row r="12" spans="1:12" x14ac:dyDescent="0.25">
      <c r="A12" s="7"/>
      <c r="B12" s="7"/>
      <c r="C12" s="7"/>
      <c r="D12" s="7"/>
    </row>
    <row r="13" spans="1:12" s="2" customFormat="1" x14ac:dyDescent="0.25">
      <c r="A13" s="10" t="s">
        <v>19</v>
      </c>
      <c r="B13" s="10"/>
      <c r="C13" s="10"/>
      <c r="D13" s="10"/>
      <c r="E13" s="10"/>
      <c r="J13" s="6"/>
      <c r="L13" s="1"/>
    </row>
    <row r="15" spans="1:12" x14ac:dyDescent="0.25">
      <c r="A15" s="16" t="s">
        <v>18</v>
      </c>
      <c r="D15" s="94"/>
      <c r="E15" s="95"/>
      <c r="F15" s="95"/>
      <c r="G15" s="95"/>
      <c r="H15" s="96"/>
      <c r="I15" s="8"/>
      <c r="J15" s="85" t="str">
        <f>application_form_check!J15</f>
        <v>missing info</v>
      </c>
    </row>
    <row r="16" spans="1:12" x14ac:dyDescent="0.25">
      <c r="A16" s="16" t="s">
        <v>2</v>
      </c>
      <c r="D16" s="94"/>
      <c r="E16" s="95"/>
      <c r="F16" s="95"/>
      <c r="G16" s="95"/>
      <c r="H16" s="96"/>
      <c r="I16" s="8"/>
      <c r="J16" s="85" t="str">
        <f>application_form_check!J16</f>
        <v>missing info</v>
      </c>
    </row>
    <row r="17" spans="1:15" x14ac:dyDescent="0.25">
      <c r="A17" s="16" t="s">
        <v>23</v>
      </c>
      <c r="D17" s="94"/>
      <c r="E17" s="95"/>
      <c r="F17" s="95"/>
      <c r="G17" s="95"/>
      <c r="H17" s="96"/>
      <c r="I17" s="8"/>
      <c r="J17" s="85" t="str">
        <f>application_form_check!J17</f>
        <v>missing info</v>
      </c>
    </row>
    <row r="18" spans="1:15" x14ac:dyDescent="0.25">
      <c r="A18" s="16" t="s">
        <v>3</v>
      </c>
      <c r="D18" s="94"/>
      <c r="E18" s="95"/>
      <c r="F18" s="95"/>
      <c r="G18" s="95"/>
      <c r="H18" s="96"/>
      <c r="I18" s="8"/>
      <c r="J18" s="85" t="str">
        <f>application_form_check!J18</f>
        <v>missing info</v>
      </c>
    </row>
    <row r="19" spans="1:15" x14ac:dyDescent="0.25">
      <c r="A19" s="16" t="s">
        <v>4</v>
      </c>
      <c r="D19" s="100"/>
      <c r="E19" s="95"/>
      <c r="F19" s="95"/>
      <c r="G19" s="95"/>
      <c r="H19" s="96"/>
      <c r="I19" s="8"/>
      <c r="J19" s="85" t="str">
        <f>application_form_check!J19</f>
        <v>missing info</v>
      </c>
    </row>
    <row r="21" spans="1:15" s="2" customFormat="1" x14ac:dyDescent="0.25">
      <c r="A21" s="2" t="s">
        <v>20</v>
      </c>
      <c r="B21" s="10"/>
      <c r="C21" s="10"/>
      <c r="D21" s="10"/>
      <c r="E21" s="10"/>
      <c r="J21" s="6"/>
      <c r="L21" s="1"/>
      <c r="O21" s="1"/>
    </row>
    <row r="22" spans="1:15" x14ac:dyDescent="0.25">
      <c r="A22" s="10"/>
      <c r="B22" s="10"/>
      <c r="C22" s="10"/>
      <c r="D22" s="10"/>
      <c r="E22" s="10"/>
    </row>
    <row r="23" spans="1:15" x14ac:dyDescent="0.25">
      <c r="A23" s="16" t="s">
        <v>24</v>
      </c>
      <c r="B23" s="7"/>
      <c r="C23" s="7"/>
      <c r="D23" s="94"/>
      <c r="E23" s="95"/>
      <c r="F23" s="95"/>
      <c r="G23" s="95"/>
      <c r="H23" s="96"/>
      <c r="I23" s="8"/>
      <c r="J23" s="85" t="str">
        <f>application_form_check!J23</f>
        <v>OK</v>
      </c>
    </row>
    <row r="24" spans="1:15" x14ac:dyDescent="0.25">
      <c r="A24" s="16" t="s">
        <v>17</v>
      </c>
      <c r="B24" s="7"/>
      <c r="C24" s="7"/>
      <c r="D24" s="94"/>
      <c r="E24" s="95"/>
      <c r="F24" s="95"/>
      <c r="G24" s="95"/>
      <c r="H24" s="96"/>
      <c r="I24" s="8"/>
      <c r="J24" s="85" t="str">
        <f>application_form_check!J24</f>
        <v>OK</v>
      </c>
    </row>
    <row r="25" spans="1:15" x14ac:dyDescent="0.25">
      <c r="A25" s="16" t="s">
        <v>5</v>
      </c>
      <c r="B25" s="7"/>
      <c r="C25" s="7"/>
      <c r="D25" s="94"/>
      <c r="E25" s="95"/>
      <c r="F25" s="95"/>
      <c r="G25" s="95"/>
      <c r="H25" s="96"/>
      <c r="I25" s="8"/>
      <c r="J25" s="85" t="str">
        <f>application_form_check!J25</f>
        <v>OK</v>
      </c>
    </row>
    <row r="26" spans="1:15" x14ac:dyDescent="0.25">
      <c r="A26" s="16" t="s">
        <v>22</v>
      </c>
      <c r="B26" s="7"/>
      <c r="C26" s="7"/>
      <c r="D26" s="94"/>
      <c r="E26" s="95"/>
      <c r="F26" s="95"/>
      <c r="G26" s="95"/>
      <c r="H26" s="96"/>
      <c r="I26" s="8"/>
      <c r="J26" s="85" t="str">
        <f>application_form_check!J26</f>
        <v>OK</v>
      </c>
    </row>
    <row r="27" spans="1:15" x14ac:dyDescent="0.25">
      <c r="A27" s="16" t="s">
        <v>6</v>
      </c>
      <c r="B27" s="7"/>
      <c r="C27" s="7"/>
      <c r="D27" s="94"/>
      <c r="E27" s="95"/>
      <c r="F27" s="95"/>
      <c r="G27" s="95"/>
      <c r="H27" s="96"/>
      <c r="I27" s="8"/>
      <c r="J27" s="85" t="str">
        <f>application_form_check!J27</f>
        <v>OK</v>
      </c>
    </row>
    <row r="28" spans="1:15" x14ac:dyDescent="0.25">
      <c r="A28" s="16" t="s">
        <v>7</v>
      </c>
      <c r="B28" s="7"/>
      <c r="C28" s="7"/>
      <c r="D28" s="94"/>
      <c r="E28" s="95"/>
      <c r="F28" s="95"/>
      <c r="G28" s="95"/>
      <c r="H28" s="96"/>
      <c r="I28" s="8"/>
      <c r="J28" s="85" t="str">
        <f>application_form_check!J28</f>
        <v>OK</v>
      </c>
    </row>
    <row r="29" spans="1:15" x14ac:dyDescent="0.25">
      <c r="A29" s="16" t="s">
        <v>8</v>
      </c>
      <c r="B29" s="7"/>
      <c r="C29" s="7"/>
      <c r="D29" s="94"/>
      <c r="E29" s="95"/>
      <c r="F29" s="95"/>
      <c r="G29" s="95"/>
      <c r="H29" s="96"/>
      <c r="I29" s="8"/>
      <c r="J29" s="85" t="str">
        <f>application_form_check!J29</f>
        <v>OK</v>
      </c>
    </row>
    <row r="30" spans="1:15" x14ac:dyDescent="0.25">
      <c r="A30" s="16" t="s">
        <v>26</v>
      </c>
      <c r="B30" s="7"/>
      <c r="C30" s="7"/>
      <c r="D30" s="13"/>
      <c r="E30" s="14"/>
      <c r="F30" s="14"/>
      <c r="G30" s="14"/>
      <c r="H30" s="15"/>
      <c r="I30" s="8"/>
      <c r="J30" s="85" t="str">
        <f>application_form_check!J30</f>
        <v>OK</v>
      </c>
    </row>
    <row r="31" spans="1:15" x14ac:dyDescent="0.25">
      <c r="A31" s="16" t="s">
        <v>3</v>
      </c>
      <c r="B31" s="7"/>
      <c r="C31" s="7"/>
      <c r="D31" s="94"/>
      <c r="E31" s="95"/>
      <c r="F31" s="95"/>
      <c r="G31" s="95"/>
      <c r="H31" s="96"/>
      <c r="I31" s="8"/>
      <c r="J31" s="85" t="str">
        <f>application_form_check!J31</f>
        <v>OK</v>
      </c>
    </row>
    <row r="32" spans="1:15" x14ac:dyDescent="0.25">
      <c r="A32" s="16" t="s">
        <v>4</v>
      </c>
      <c r="B32" s="7"/>
      <c r="C32" s="7"/>
      <c r="D32" s="94"/>
      <c r="E32" s="95"/>
      <c r="F32" s="95"/>
      <c r="G32" s="95"/>
      <c r="H32" s="96"/>
      <c r="I32" s="8"/>
      <c r="J32" s="85" t="str">
        <f>application_form_check!J32</f>
        <v>OK</v>
      </c>
    </row>
    <row r="34" spans="1:12" s="2" customFormat="1" x14ac:dyDescent="0.25">
      <c r="A34" s="2" t="s">
        <v>21</v>
      </c>
      <c r="J34" s="6"/>
      <c r="L34" s="1"/>
    </row>
    <row r="36" spans="1:12" x14ac:dyDescent="0.25">
      <c r="A36" s="16" t="s">
        <v>9</v>
      </c>
      <c r="B36" s="7"/>
      <c r="C36" s="7"/>
      <c r="D36" s="94"/>
      <c r="E36" s="95"/>
      <c r="F36" s="95"/>
      <c r="G36" s="95"/>
      <c r="H36" s="96"/>
      <c r="I36" s="8"/>
      <c r="J36" s="85" t="str">
        <f>application_form_check!J36</f>
        <v>missing info</v>
      </c>
    </row>
    <row r="37" spans="1:12" x14ac:dyDescent="0.25">
      <c r="A37" s="16" t="s">
        <v>10</v>
      </c>
      <c r="B37" s="7"/>
      <c r="C37" s="7"/>
      <c r="D37" s="94"/>
      <c r="E37" s="95"/>
      <c r="F37" s="95"/>
      <c r="G37" s="95"/>
      <c r="H37" s="96"/>
      <c r="I37" s="8"/>
      <c r="J37" s="85" t="str">
        <f>application_form_check!J37</f>
        <v>missing info</v>
      </c>
    </row>
    <row r="38" spans="1:12" x14ac:dyDescent="0.25">
      <c r="A38" s="16" t="s">
        <v>11</v>
      </c>
      <c r="B38" s="7"/>
      <c r="C38" s="7"/>
      <c r="D38" s="94"/>
      <c r="E38" s="95"/>
      <c r="F38" s="95"/>
      <c r="G38" s="95"/>
      <c r="H38" s="96"/>
      <c r="I38" s="8"/>
      <c r="J38" s="85" t="str">
        <f>application_form_check!J38</f>
        <v>missing info</v>
      </c>
    </row>
    <row r="39" spans="1:12" x14ac:dyDescent="0.25">
      <c r="A39" s="16" t="s">
        <v>12</v>
      </c>
      <c r="B39" s="7"/>
      <c r="C39" s="7"/>
      <c r="D39" s="94"/>
      <c r="E39" s="95"/>
      <c r="F39" s="95"/>
      <c r="G39" s="95"/>
      <c r="H39" s="96"/>
      <c r="I39" s="8"/>
      <c r="J39" s="85" t="str">
        <f>application_form_check!J39</f>
        <v>missing info</v>
      </c>
    </row>
    <row r="40" spans="1:12" x14ac:dyDescent="0.25">
      <c r="A40" s="16" t="s">
        <v>13</v>
      </c>
      <c r="B40" s="7"/>
      <c r="C40" s="7"/>
      <c r="D40" s="94"/>
      <c r="E40" s="95"/>
      <c r="F40" s="95"/>
      <c r="G40" s="95"/>
      <c r="H40" s="96"/>
      <c r="I40" s="8"/>
      <c r="J40" s="85" t="str">
        <f>application_form_check!J40</f>
        <v>missing info</v>
      </c>
    </row>
    <row r="43" spans="1:12" x14ac:dyDescent="0.25">
      <c r="A43" s="97" t="s">
        <v>29</v>
      </c>
      <c r="B43" s="97"/>
      <c r="C43" s="98"/>
      <c r="D43" s="99"/>
    </row>
    <row r="44" spans="1:12" x14ac:dyDescent="0.25">
      <c r="A44" s="97" t="s">
        <v>30</v>
      </c>
      <c r="B44" s="97"/>
      <c r="C44" s="99"/>
      <c r="D44" s="99"/>
    </row>
  </sheetData>
  <sheetProtection selectLockedCells="1"/>
  <mergeCells count="25">
    <mergeCell ref="A44:B44"/>
    <mergeCell ref="A43:B43"/>
    <mergeCell ref="C43:D43"/>
    <mergeCell ref="C44:D44"/>
    <mergeCell ref="D19:H19"/>
    <mergeCell ref="D28:H28"/>
    <mergeCell ref="D29:H29"/>
    <mergeCell ref="D31:H31"/>
    <mergeCell ref="D32:H32"/>
    <mergeCell ref="D40:H40"/>
    <mergeCell ref="D23:H23"/>
    <mergeCell ref="D24:H24"/>
    <mergeCell ref="D25:H25"/>
    <mergeCell ref="D26:H26"/>
    <mergeCell ref="D27:H27"/>
    <mergeCell ref="D36:H36"/>
    <mergeCell ref="D37:H37"/>
    <mergeCell ref="D38:H38"/>
    <mergeCell ref="D39:H39"/>
    <mergeCell ref="D6:H6"/>
    <mergeCell ref="D7:H7"/>
    <mergeCell ref="D15:H15"/>
    <mergeCell ref="D16:H16"/>
    <mergeCell ref="D18:H18"/>
    <mergeCell ref="D17:H17"/>
  </mergeCells>
  <conditionalFormatting sqref="J6:J7">
    <cfRule type="cellIs" dxfId="10" priority="8" operator="notEqual">
      <formula>"OK"</formula>
    </cfRule>
  </conditionalFormatting>
  <conditionalFormatting sqref="J15:J19">
    <cfRule type="cellIs" dxfId="9" priority="4" operator="notEqual">
      <formula>"OK"</formula>
    </cfRule>
  </conditionalFormatting>
  <conditionalFormatting sqref="J23:J32">
    <cfRule type="cellIs" dxfId="8" priority="3" operator="notEqual">
      <formula>"OK"</formula>
    </cfRule>
  </conditionalFormatting>
  <conditionalFormatting sqref="J36:J40">
    <cfRule type="cellIs" dxfId="7" priority="2" operator="notEqual">
      <formula>"OK"</formula>
    </cfRule>
  </conditionalFormatting>
  <pageMargins left="0.7" right="0.7" top="0.75" bottom="0.75" header="0.3" footer="0.3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66675</xdr:colOff>
                    <xdr:row>9</xdr:row>
                    <xdr:rowOff>66675</xdr:rowOff>
                  </from>
                  <to>
                    <xdr:col>2</xdr:col>
                    <xdr:colOff>295275</xdr:colOff>
                    <xdr:row>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0</xdr:col>
                    <xdr:colOff>66675</xdr:colOff>
                    <xdr:row>10</xdr:row>
                    <xdr:rowOff>76200</xdr:rowOff>
                  </from>
                  <to>
                    <xdr:col>1</xdr:col>
                    <xdr:colOff>1171575</xdr:colOff>
                    <xdr:row>11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C341-60E4-47E7-8639-6B853F99DF55}">
  <dimension ref="A1:F242"/>
  <sheetViews>
    <sheetView showGridLines="0" tabSelected="1" zoomScale="95" zoomScaleNormal="95" workbookViewId="0">
      <pane ySplit="8" topLeftCell="A176" activePane="bottomLeft" state="frozen"/>
      <selection pane="bottomLeft" activeCell="J165" sqref="J165"/>
    </sheetView>
  </sheetViews>
  <sheetFormatPr defaultRowHeight="18.75" x14ac:dyDescent="0.3"/>
  <cols>
    <col min="2" max="2" width="24.140625" style="25" customWidth="1"/>
    <col min="3" max="3" width="34.85546875" style="26" customWidth="1"/>
    <col min="4" max="4" width="19.5703125" style="26" bestFit="1" customWidth="1"/>
    <col min="5" max="5" width="72.140625" style="27" customWidth="1"/>
    <col min="6" max="6" width="3.140625" style="27" customWidth="1"/>
  </cols>
  <sheetData>
    <row r="1" spans="1:6" ht="15" x14ac:dyDescent="0.25">
      <c r="A1" s="40"/>
      <c r="B1" s="60" t="s">
        <v>32</v>
      </c>
      <c r="C1" s="93" t="str">
        <f>IF(CountOfEntries[N]&gt;NumberOfEntriesLimit,GreaterThanLimitErrorMsg,LowerThanLimitErrorMsg)</f>
        <v>Expertises selected: 0   (15 left)</v>
      </c>
      <c r="D1" s="93"/>
      <c r="E1" s="93"/>
    </row>
    <row r="2" spans="1:6" ht="15" x14ac:dyDescent="0.25">
      <c r="A2" s="21"/>
      <c r="B2" s="61" t="s">
        <v>219</v>
      </c>
      <c r="C2" s="93"/>
      <c r="D2" s="93"/>
      <c r="E2" s="93"/>
    </row>
    <row r="3" spans="1:6" ht="15" x14ac:dyDescent="0.25">
      <c r="A3" s="22"/>
      <c r="B3" s="61" t="s">
        <v>236</v>
      </c>
      <c r="C3" s="93"/>
      <c r="D3" s="93"/>
      <c r="E3" s="93"/>
    </row>
    <row r="4" spans="1:6" ht="15" x14ac:dyDescent="0.25">
      <c r="A4" s="23"/>
      <c r="B4" s="61" t="s">
        <v>246</v>
      </c>
      <c r="C4" s="93"/>
      <c r="D4" s="93"/>
      <c r="E4" s="93"/>
    </row>
    <row r="5" spans="1:6" ht="15" x14ac:dyDescent="0.25">
      <c r="A5" s="24"/>
      <c r="B5" s="61" t="s">
        <v>253</v>
      </c>
      <c r="C5" s="93"/>
      <c r="D5" s="93"/>
      <c r="E5" s="93"/>
    </row>
    <row r="6" spans="1:6" ht="15.75" thickBot="1" x14ac:dyDescent="0.3">
      <c r="B6" s="61"/>
    </row>
    <row r="7" spans="1:6" ht="38.25" thickBot="1" x14ac:dyDescent="0.3">
      <c r="B7" s="52" t="s">
        <v>258</v>
      </c>
      <c r="C7" s="28" t="s">
        <v>259</v>
      </c>
      <c r="D7" s="28" t="s">
        <v>248</v>
      </c>
      <c r="E7" s="29" t="s">
        <v>251</v>
      </c>
      <c r="F7" s="37"/>
    </row>
    <row r="8" spans="1:6" ht="6" customHeight="1" x14ac:dyDescent="0.3">
      <c r="C8" s="36"/>
      <c r="D8" s="36"/>
      <c r="E8" s="37"/>
      <c r="F8" s="37"/>
    </row>
    <row r="9" spans="1:6" ht="38.1" customHeight="1" x14ac:dyDescent="0.25">
      <c r="A9" s="20"/>
      <c r="B9" s="59" t="s">
        <v>32</v>
      </c>
    </row>
    <row r="10" spans="1:6" x14ac:dyDescent="0.3">
      <c r="A10" s="20"/>
      <c r="C10" s="31" t="s">
        <v>33</v>
      </c>
      <c r="D10" s="30" t="s">
        <v>248</v>
      </c>
      <c r="E10" s="31" t="s">
        <v>251</v>
      </c>
      <c r="F10" s="37"/>
    </row>
    <row r="11" spans="1:6" x14ac:dyDescent="0.3">
      <c r="A11" s="20"/>
      <c r="C11" s="32" t="s">
        <v>40</v>
      </c>
      <c r="D11" s="54"/>
      <c r="E11" s="54"/>
      <c r="F11" s="33"/>
    </row>
    <row r="12" spans="1:6" x14ac:dyDescent="0.3">
      <c r="A12" s="20"/>
      <c r="C12" s="32" t="s">
        <v>46</v>
      </c>
      <c r="D12" s="54"/>
      <c r="E12" s="54"/>
      <c r="F12" s="33"/>
    </row>
    <row r="13" spans="1:6" x14ac:dyDescent="0.3">
      <c r="A13" s="20"/>
      <c r="C13" s="35" t="s">
        <v>51</v>
      </c>
      <c r="D13" s="54"/>
      <c r="E13" s="58"/>
      <c r="F13" s="41"/>
    </row>
    <row r="14" spans="1:6" x14ac:dyDescent="0.3">
      <c r="A14" s="20"/>
      <c r="C14" s="35" t="s">
        <v>57</v>
      </c>
      <c r="D14" s="54"/>
      <c r="E14" s="58"/>
      <c r="F14" s="41"/>
    </row>
    <row r="15" spans="1:6" x14ac:dyDescent="0.3">
      <c r="A15" s="20"/>
      <c r="C15" s="32" t="s">
        <v>63</v>
      </c>
      <c r="D15" s="54"/>
      <c r="E15" s="54"/>
      <c r="F15" s="33"/>
    </row>
    <row r="16" spans="1:6" x14ac:dyDescent="0.3">
      <c r="A16" s="20"/>
      <c r="C16" s="32" t="s">
        <v>70</v>
      </c>
      <c r="D16" s="54"/>
      <c r="E16" s="54"/>
      <c r="F16" s="33"/>
    </row>
    <row r="17" spans="1:6" x14ac:dyDescent="0.3">
      <c r="A17" s="20"/>
      <c r="C17" s="35" t="s">
        <v>77</v>
      </c>
      <c r="D17" s="54"/>
      <c r="E17" s="54"/>
      <c r="F17" s="41"/>
    </row>
    <row r="18" spans="1:6" x14ac:dyDescent="0.3">
      <c r="A18" s="20"/>
      <c r="C18" s="35" t="s">
        <v>84</v>
      </c>
      <c r="D18" s="54"/>
      <c r="E18" s="54"/>
      <c r="F18" s="41"/>
    </row>
    <row r="19" spans="1:6" x14ac:dyDescent="0.3">
      <c r="A19" s="20"/>
      <c r="C19" s="32" t="s">
        <v>91</v>
      </c>
      <c r="D19" s="54"/>
      <c r="E19" s="54"/>
      <c r="F19" s="33"/>
    </row>
    <row r="20" spans="1:6" x14ac:dyDescent="0.3">
      <c r="A20" s="20"/>
      <c r="C20" s="32" t="s">
        <v>96</v>
      </c>
      <c r="D20" s="54"/>
      <c r="E20" s="54"/>
      <c r="F20" s="33"/>
    </row>
    <row r="21" spans="1:6" x14ac:dyDescent="0.3">
      <c r="A21" s="20"/>
      <c r="C21" s="32" t="s">
        <v>101</v>
      </c>
      <c r="D21" s="54"/>
      <c r="E21" s="54"/>
      <c r="F21" s="33"/>
    </row>
    <row r="22" spans="1:6" x14ac:dyDescent="0.3">
      <c r="A22" s="20"/>
      <c r="C22" s="32" t="s">
        <v>106</v>
      </c>
      <c r="D22" s="54"/>
      <c r="E22" s="54"/>
      <c r="F22" s="33"/>
    </row>
    <row r="23" spans="1:6" x14ac:dyDescent="0.3">
      <c r="A23" s="20"/>
      <c r="C23" s="32" t="s">
        <v>111</v>
      </c>
      <c r="D23" s="54"/>
      <c r="E23" s="54"/>
      <c r="F23" s="33"/>
    </row>
    <row r="24" spans="1:6" x14ac:dyDescent="0.3">
      <c r="A24" s="20"/>
      <c r="C24" s="35" t="s">
        <v>115</v>
      </c>
      <c r="D24" s="54"/>
      <c r="E24" s="58"/>
      <c r="F24" s="41"/>
    </row>
    <row r="25" spans="1:6" x14ac:dyDescent="0.3">
      <c r="A25" s="20"/>
      <c r="C25" s="32" t="s">
        <v>119</v>
      </c>
      <c r="D25" s="54"/>
      <c r="E25" s="54"/>
      <c r="F25" s="33"/>
    </row>
    <row r="26" spans="1:6" x14ac:dyDescent="0.3">
      <c r="A26" s="20"/>
      <c r="C26" s="32" t="s">
        <v>123</v>
      </c>
      <c r="D26" s="54"/>
      <c r="E26" s="54"/>
      <c r="F26" s="33"/>
    </row>
    <row r="27" spans="1:6" x14ac:dyDescent="0.3">
      <c r="A27" s="20"/>
      <c r="C27" s="32" t="s">
        <v>126</v>
      </c>
      <c r="D27" s="54"/>
      <c r="E27" s="54"/>
      <c r="F27" s="33"/>
    </row>
    <row r="28" spans="1:6" x14ac:dyDescent="0.3">
      <c r="A28" s="20"/>
      <c r="C28" s="32" t="s">
        <v>129</v>
      </c>
      <c r="D28" s="54"/>
      <c r="E28" s="54"/>
      <c r="F28" s="33"/>
    </row>
    <row r="29" spans="1:6" x14ac:dyDescent="0.3">
      <c r="A29" s="20"/>
      <c r="C29" s="35" t="s">
        <v>132</v>
      </c>
      <c r="D29" s="54"/>
      <c r="E29" s="58"/>
      <c r="F29" s="41"/>
    </row>
    <row r="30" spans="1:6" x14ac:dyDescent="0.3">
      <c r="A30" s="20"/>
      <c r="C30" s="35" t="s">
        <v>136</v>
      </c>
      <c r="D30" s="62"/>
      <c r="E30" s="58"/>
      <c r="F30" s="41"/>
    </row>
    <row r="31" spans="1:6" x14ac:dyDescent="0.3">
      <c r="A31" s="20"/>
      <c r="C31" s="32" t="s">
        <v>140</v>
      </c>
      <c r="D31" s="54"/>
      <c r="E31" s="54"/>
      <c r="F31" s="33"/>
    </row>
    <row r="32" spans="1:6" x14ac:dyDescent="0.3">
      <c r="A32" s="20"/>
      <c r="C32" s="32" t="s">
        <v>143</v>
      </c>
      <c r="D32" s="54"/>
      <c r="E32" s="54"/>
      <c r="F32" s="33"/>
    </row>
    <row r="33" spans="1:6" x14ac:dyDescent="0.3">
      <c r="A33" s="20"/>
      <c r="C33" s="32" t="s">
        <v>147</v>
      </c>
      <c r="D33" s="54"/>
      <c r="E33" s="54"/>
      <c r="F33" s="33"/>
    </row>
    <row r="34" spans="1:6" x14ac:dyDescent="0.3">
      <c r="A34" s="20"/>
      <c r="C34" s="32" t="s">
        <v>150</v>
      </c>
      <c r="D34" s="54"/>
      <c r="E34" s="54"/>
      <c r="F34" s="33"/>
    </row>
    <row r="35" spans="1:6" x14ac:dyDescent="0.3">
      <c r="A35" s="20"/>
      <c r="C35" s="32" t="s">
        <v>152</v>
      </c>
      <c r="D35" s="54"/>
      <c r="E35" s="54"/>
      <c r="F35" s="33"/>
    </row>
    <row r="36" spans="1:6" x14ac:dyDescent="0.3">
      <c r="A36" s="20"/>
      <c r="C36" s="32" t="s">
        <v>154</v>
      </c>
      <c r="D36" s="54"/>
      <c r="E36" s="54"/>
      <c r="F36" s="33"/>
    </row>
    <row r="37" spans="1:6" x14ac:dyDescent="0.3">
      <c r="A37" s="20"/>
      <c r="C37" s="33"/>
      <c r="D37" s="33"/>
      <c r="E37" s="33"/>
      <c r="F37" s="33"/>
    </row>
    <row r="38" spans="1:6" x14ac:dyDescent="0.3">
      <c r="A38" s="20"/>
      <c r="C38" s="76" t="s">
        <v>34</v>
      </c>
      <c r="D38" s="63" t="s">
        <v>248</v>
      </c>
      <c r="E38" s="31" t="s">
        <v>251</v>
      </c>
      <c r="F38" s="42"/>
    </row>
    <row r="39" spans="1:6" x14ac:dyDescent="0.3">
      <c r="A39" s="20"/>
      <c r="C39" s="32" t="s">
        <v>64</v>
      </c>
      <c r="D39" s="54"/>
      <c r="E39" s="53"/>
      <c r="F39" s="33"/>
    </row>
    <row r="40" spans="1:6" ht="25.5" x14ac:dyDescent="0.3">
      <c r="A40" s="20"/>
      <c r="C40" s="32" t="s">
        <v>71</v>
      </c>
      <c r="D40" s="54"/>
      <c r="E40" s="53"/>
      <c r="F40" s="33"/>
    </row>
    <row r="41" spans="1:6" x14ac:dyDescent="0.3">
      <c r="A41" s="20"/>
      <c r="C41" s="32" t="s">
        <v>78</v>
      </c>
      <c r="D41" s="54"/>
      <c r="E41" s="53"/>
      <c r="F41" s="33"/>
    </row>
    <row r="42" spans="1:6" x14ac:dyDescent="0.3">
      <c r="A42" s="20"/>
      <c r="C42" s="32" t="s">
        <v>85</v>
      </c>
      <c r="D42" s="54"/>
      <c r="E42" s="53"/>
      <c r="F42" s="33"/>
    </row>
    <row r="43" spans="1:6" x14ac:dyDescent="0.3">
      <c r="A43" s="20"/>
      <c r="C43" s="32" t="s">
        <v>97</v>
      </c>
      <c r="D43" s="54"/>
      <c r="E43" s="53"/>
      <c r="F43" s="33"/>
    </row>
    <row r="44" spans="1:6" x14ac:dyDescent="0.3">
      <c r="A44" s="20"/>
      <c r="C44" s="32" t="s">
        <v>102</v>
      </c>
      <c r="D44" s="54"/>
      <c r="E44" s="53"/>
      <c r="F44" s="33"/>
    </row>
    <row r="45" spans="1:6" x14ac:dyDescent="0.3">
      <c r="A45" s="20"/>
      <c r="C45" s="32" t="s">
        <v>107</v>
      </c>
      <c r="D45" s="54"/>
      <c r="E45" s="53"/>
      <c r="F45" s="33"/>
    </row>
    <row r="46" spans="1:6" x14ac:dyDescent="0.3">
      <c r="A46" s="20"/>
      <c r="C46" s="32" t="s">
        <v>112</v>
      </c>
      <c r="D46" s="54"/>
      <c r="E46" s="53"/>
      <c r="F46" s="33"/>
    </row>
    <row r="47" spans="1:6" x14ac:dyDescent="0.3">
      <c r="A47" s="20"/>
      <c r="C47" s="35" t="s">
        <v>116</v>
      </c>
      <c r="D47" s="54"/>
      <c r="E47" s="57"/>
      <c r="F47" s="41"/>
    </row>
    <row r="48" spans="1:6" x14ac:dyDescent="0.3">
      <c r="A48" s="20"/>
      <c r="C48" s="32" t="s">
        <v>120</v>
      </c>
      <c r="D48" s="54"/>
      <c r="E48" s="53"/>
      <c r="F48" s="33"/>
    </row>
    <row r="49" spans="1:6" x14ac:dyDescent="0.3">
      <c r="A49" s="20"/>
      <c r="C49" s="33"/>
      <c r="D49" s="33"/>
      <c r="E49" s="33"/>
      <c r="F49" s="33"/>
    </row>
    <row r="50" spans="1:6" x14ac:dyDescent="0.3">
      <c r="A50" s="20"/>
      <c r="C50" s="76" t="s">
        <v>35</v>
      </c>
      <c r="D50" s="63" t="s">
        <v>248</v>
      </c>
      <c r="E50" s="31" t="s">
        <v>251</v>
      </c>
      <c r="F50" s="42"/>
    </row>
    <row r="51" spans="1:6" x14ac:dyDescent="0.3">
      <c r="A51" s="20"/>
      <c r="C51" s="32" t="s">
        <v>42</v>
      </c>
      <c r="D51" s="54"/>
      <c r="E51" s="54"/>
      <c r="F51" s="33"/>
    </row>
    <row r="52" spans="1:6" x14ac:dyDescent="0.3">
      <c r="A52" s="20"/>
      <c r="C52" s="32" t="s">
        <v>48</v>
      </c>
      <c r="D52" s="54"/>
      <c r="E52" s="54"/>
      <c r="F52" s="33"/>
    </row>
    <row r="53" spans="1:6" x14ac:dyDescent="0.3">
      <c r="A53" s="20"/>
      <c r="C53" s="32" t="s">
        <v>53</v>
      </c>
      <c r="D53" s="54"/>
      <c r="E53" s="54"/>
      <c r="F53" s="33"/>
    </row>
    <row r="54" spans="1:6" x14ac:dyDescent="0.3">
      <c r="A54" s="20"/>
      <c r="C54" s="32" t="s">
        <v>59</v>
      </c>
      <c r="D54" s="54"/>
      <c r="E54" s="54"/>
      <c r="F54" s="33"/>
    </row>
    <row r="55" spans="1:6" x14ac:dyDescent="0.3">
      <c r="A55" s="20"/>
      <c r="C55" s="32" t="s">
        <v>65</v>
      </c>
      <c r="D55" s="54"/>
      <c r="E55" s="54"/>
      <c r="F55" s="33"/>
    </row>
    <row r="56" spans="1:6" x14ac:dyDescent="0.3">
      <c r="A56" s="20"/>
      <c r="C56" s="32" t="s">
        <v>72</v>
      </c>
      <c r="D56" s="54"/>
      <c r="E56" s="54"/>
      <c r="F56" s="33"/>
    </row>
    <row r="57" spans="1:6" ht="25.5" x14ac:dyDescent="0.3">
      <c r="A57" s="20"/>
      <c r="C57" s="32" t="s">
        <v>79</v>
      </c>
      <c r="D57" s="54"/>
      <c r="E57" s="54"/>
      <c r="F57" s="33"/>
    </row>
    <row r="58" spans="1:6" x14ac:dyDescent="0.3">
      <c r="A58" s="20"/>
      <c r="C58" s="32" t="s">
        <v>86</v>
      </c>
      <c r="D58" s="54"/>
      <c r="E58" s="54"/>
      <c r="F58" s="33"/>
    </row>
    <row r="59" spans="1:6" x14ac:dyDescent="0.3">
      <c r="A59" s="20"/>
      <c r="C59" s="32" t="s">
        <v>92</v>
      </c>
      <c r="D59" s="54"/>
      <c r="E59" s="54"/>
      <c r="F59" s="33"/>
    </row>
    <row r="60" spans="1:6" x14ac:dyDescent="0.3">
      <c r="A60" s="20"/>
      <c r="C60" s="32" t="s">
        <v>98</v>
      </c>
      <c r="D60" s="54"/>
      <c r="E60" s="54"/>
      <c r="F60" s="33"/>
    </row>
    <row r="61" spans="1:6" x14ac:dyDescent="0.3">
      <c r="A61" s="20"/>
      <c r="C61" s="32" t="s">
        <v>103</v>
      </c>
      <c r="D61" s="54"/>
      <c r="E61" s="54"/>
      <c r="F61" s="33"/>
    </row>
    <row r="62" spans="1:6" x14ac:dyDescent="0.3">
      <c r="A62" s="20"/>
      <c r="C62" s="35" t="s">
        <v>108</v>
      </c>
      <c r="D62" s="54"/>
      <c r="E62" s="58"/>
      <c r="F62" s="41"/>
    </row>
    <row r="63" spans="1:6" x14ac:dyDescent="0.3">
      <c r="A63" s="20"/>
      <c r="C63" s="32" t="s">
        <v>113</v>
      </c>
      <c r="D63" s="54"/>
      <c r="E63" s="54"/>
      <c r="F63" s="33"/>
    </row>
    <row r="64" spans="1:6" x14ac:dyDescent="0.3">
      <c r="A64" s="20"/>
      <c r="C64" s="32" t="s">
        <v>117</v>
      </c>
      <c r="D64" s="54"/>
      <c r="E64" s="54"/>
      <c r="F64" s="33"/>
    </row>
    <row r="65" spans="1:6" x14ac:dyDescent="0.3">
      <c r="A65" s="20"/>
      <c r="C65" s="32" t="s">
        <v>121</v>
      </c>
      <c r="D65" s="54"/>
      <c r="E65" s="54"/>
      <c r="F65" s="33"/>
    </row>
    <row r="66" spans="1:6" x14ac:dyDescent="0.3">
      <c r="A66" s="20"/>
      <c r="C66" s="32" t="s">
        <v>124</v>
      </c>
      <c r="D66" s="54"/>
      <c r="E66" s="54"/>
      <c r="F66" s="33"/>
    </row>
    <row r="67" spans="1:6" x14ac:dyDescent="0.3">
      <c r="A67" s="20"/>
      <c r="C67" s="32" t="s">
        <v>127</v>
      </c>
      <c r="D67" s="54"/>
      <c r="E67" s="54"/>
      <c r="F67" s="33"/>
    </row>
    <row r="68" spans="1:6" x14ac:dyDescent="0.3">
      <c r="A68" s="20"/>
      <c r="C68" s="32" t="s">
        <v>130</v>
      </c>
      <c r="D68" s="54"/>
      <c r="E68" s="54"/>
      <c r="F68" s="33"/>
    </row>
    <row r="69" spans="1:6" x14ac:dyDescent="0.3">
      <c r="A69" s="20"/>
      <c r="C69" s="32" t="s">
        <v>133</v>
      </c>
      <c r="D69" s="54"/>
      <c r="E69" s="54"/>
      <c r="F69" s="33"/>
    </row>
    <row r="70" spans="1:6" x14ac:dyDescent="0.3">
      <c r="A70" s="20"/>
      <c r="C70" s="32" t="s">
        <v>137</v>
      </c>
      <c r="D70" s="54"/>
      <c r="E70" s="54"/>
      <c r="F70" s="33"/>
    </row>
    <row r="71" spans="1:6" x14ac:dyDescent="0.3">
      <c r="A71" s="20"/>
      <c r="C71" s="32" t="s">
        <v>141</v>
      </c>
      <c r="D71" s="54"/>
      <c r="E71" s="54"/>
      <c r="F71" s="33"/>
    </row>
    <row r="72" spans="1:6" x14ac:dyDescent="0.3">
      <c r="A72" s="20"/>
      <c r="C72" s="32" t="s">
        <v>144</v>
      </c>
      <c r="D72" s="54"/>
      <c r="E72" s="54"/>
      <c r="F72" s="33"/>
    </row>
    <row r="73" spans="1:6" x14ac:dyDescent="0.3">
      <c r="A73" s="20"/>
      <c r="C73" s="33"/>
      <c r="D73" s="33"/>
      <c r="E73" s="33"/>
      <c r="F73" s="33"/>
    </row>
    <row r="74" spans="1:6" x14ac:dyDescent="0.3">
      <c r="A74" s="20"/>
      <c r="C74" s="76" t="s">
        <v>36</v>
      </c>
      <c r="D74" s="63" t="s">
        <v>248</v>
      </c>
      <c r="E74" s="31" t="s">
        <v>251</v>
      </c>
      <c r="F74" s="42"/>
    </row>
    <row r="75" spans="1:6" x14ac:dyDescent="0.3">
      <c r="A75" s="20"/>
      <c r="C75" s="32" t="s">
        <v>43</v>
      </c>
      <c r="D75" s="54"/>
      <c r="E75" s="54"/>
      <c r="F75" s="33"/>
    </row>
    <row r="76" spans="1:6" x14ac:dyDescent="0.3">
      <c r="A76" s="20"/>
      <c r="C76" s="38" t="s">
        <v>49</v>
      </c>
      <c r="D76" s="54"/>
      <c r="E76" s="54"/>
      <c r="F76" s="33"/>
    </row>
    <row r="77" spans="1:6" x14ac:dyDescent="0.3">
      <c r="A77" s="20"/>
      <c r="C77" s="32" t="s">
        <v>54</v>
      </c>
      <c r="D77" s="54"/>
      <c r="E77" s="54"/>
      <c r="F77" s="33"/>
    </row>
    <row r="78" spans="1:6" x14ac:dyDescent="0.3">
      <c r="A78" s="20"/>
      <c r="C78" s="32" t="s">
        <v>60</v>
      </c>
      <c r="D78" s="54"/>
      <c r="E78" s="54"/>
      <c r="F78" s="33"/>
    </row>
    <row r="79" spans="1:6" x14ac:dyDescent="0.3">
      <c r="A79" s="20"/>
      <c r="C79" s="32" t="s">
        <v>66</v>
      </c>
      <c r="D79" s="54"/>
      <c r="E79" s="54"/>
      <c r="F79" s="33"/>
    </row>
    <row r="80" spans="1:6" x14ac:dyDescent="0.3">
      <c r="A80" s="20"/>
      <c r="C80" s="35" t="s">
        <v>73</v>
      </c>
      <c r="D80" s="54"/>
      <c r="E80" s="58"/>
      <c r="F80" s="41"/>
    </row>
    <row r="81" spans="1:6" x14ac:dyDescent="0.3">
      <c r="A81" s="20"/>
      <c r="C81" s="35" t="s">
        <v>80</v>
      </c>
      <c r="D81" s="54"/>
      <c r="E81" s="58"/>
      <c r="F81" s="41"/>
    </row>
    <row r="82" spans="1:6" x14ac:dyDescent="0.3">
      <c r="A82" s="20"/>
      <c r="C82" s="35" t="s">
        <v>87</v>
      </c>
      <c r="D82" s="54"/>
      <c r="E82" s="58"/>
      <c r="F82" s="41"/>
    </row>
    <row r="83" spans="1:6" x14ac:dyDescent="0.3">
      <c r="A83" s="20"/>
      <c r="C83" s="33"/>
      <c r="D83" s="33"/>
      <c r="E83" s="33"/>
      <c r="F83" s="33"/>
    </row>
    <row r="84" spans="1:6" x14ac:dyDescent="0.3">
      <c r="A84" s="20"/>
      <c r="C84" s="76" t="s">
        <v>37</v>
      </c>
      <c r="D84" s="63" t="s">
        <v>248</v>
      </c>
      <c r="E84" s="31" t="s">
        <v>251</v>
      </c>
      <c r="F84" s="42"/>
    </row>
    <row r="85" spans="1:6" x14ac:dyDescent="0.3">
      <c r="A85" s="20"/>
      <c r="C85" s="32" t="s">
        <v>44</v>
      </c>
      <c r="D85" s="54"/>
      <c r="E85" s="54"/>
      <c r="F85" s="33"/>
    </row>
    <row r="86" spans="1:6" ht="25.5" x14ac:dyDescent="0.3">
      <c r="A86" s="20"/>
      <c r="C86" s="64" t="s">
        <v>55</v>
      </c>
      <c r="D86" s="54"/>
      <c r="E86" s="65"/>
      <c r="F86" s="43"/>
    </row>
    <row r="87" spans="1:6" x14ac:dyDescent="0.3">
      <c r="A87" s="20"/>
      <c r="C87" s="32" t="s">
        <v>61</v>
      </c>
      <c r="D87" s="54"/>
      <c r="E87" s="54"/>
      <c r="F87" s="33"/>
    </row>
    <row r="88" spans="1:6" x14ac:dyDescent="0.3">
      <c r="A88" s="20"/>
      <c r="C88" s="32" t="s">
        <v>67</v>
      </c>
      <c r="D88" s="54"/>
      <c r="E88" s="54"/>
      <c r="F88" s="33"/>
    </row>
    <row r="89" spans="1:6" x14ac:dyDescent="0.3">
      <c r="A89" s="20"/>
      <c r="C89" s="32" t="s">
        <v>74</v>
      </c>
      <c r="D89" s="54"/>
      <c r="E89" s="54"/>
      <c r="F89" s="33"/>
    </row>
    <row r="90" spans="1:6" x14ac:dyDescent="0.3">
      <c r="A90" s="20"/>
      <c r="C90" s="32" t="s">
        <v>81</v>
      </c>
      <c r="D90" s="54"/>
      <c r="E90" s="54"/>
      <c r="F90" s="33"/>
    </row>
    <row r="91" spans="1:6" x14ac:dyDescent="0.3">
      <c r="A91" s="20"/>
      <c r="C91" s="35" t="s">
        <v>88</v>
      </c>
      <c r="D91" s="54"/>
      <c r="E91" s="58"/>
      <c r="F91" s="41"/>
    </row>
    <row r="92" spans="1:6" x14ac:dyDescent="0.3">
      <c r="A92" s="20"/>
      <c r="C92" s="35" t="s">
        <v>93</v>
      </c>
      <c r="D92" s="54"/>
      <c r="E92" s="54"/>
      <c r="F92" s="41"/>
    </row>
    <row r="93" spans="1:6" x14ac:dyDescent="0.3">
      <c r="A93" s="20"/>
      <c r="C93" s="35" t="s">
        <v>99</v>
      </c>
      <c r="D93" s="54"/>
      <c r="E93" s="58"/>
      <c r="F93" s="41"/>
    </row>
    <row r="94" spans="1:6" x14ac:dyDescent="0.3">
      <c r="A94" s="20"/>
      <c r="C94" s="32" t="s">
        <v>104</v>
      </c>
      <c r="D94" s="54"/>
      <c r="E94" s="54"/>
      <c r="F94" s="33"/>
    </row>
    <row r="95" spans="1:6" x14ac:dyDescent="0.3">
      <c r="A95" s="20"/>
      <c r="C95" s="35" t="s">
        <v>109</v>
      </c>
      <c r="D95" s="54"/>
      <c r="E95" s="58"/>
      <c r="F95" s="41"/>
    </row>
    <row r="96" spans="1:6" x14ac:dyDescent="0.3">
      <c r="A96" s="20"/>
      <c r="C96" s="35" t="s">
        <v>134</v>
      </c>
      <c r="D96" s="54"/>
      <c r="E96" s="58"/>
      <c r="F96" s="41"/>
    </row>
    <row r="97" spans="1:6" x14ac:dyDescent="0.3">
      <c r="A97" s="20"/>
      <c r="C97" s="35" t="s">
        <v>138</v>
      </c>
      <c r="D97" s="54"/>
      <c r="E97" s="58"/>
      <c r="F97" s="41"/>
    </row>
    <row r="98" spans="1:6" x14ac:dyDescent="0.3">
      <c r="A98" s="20"/>
      <c r="C98" s="35" t="s">
        <v>145</v>
      </c>
      <c r="D98" s="54"/>
      <c r="E98" s="58"/>
      <c r="F98" s="41"/>
    </row>
    <row r="99" spans="1:6" x14ac:dyDescent="0.3">
      <c r="A99" s="20"/>
      <c r="C99" s="35" t="s">
        <v>148</v>
      </c>
      <c r="D99" s="54"/>
      <c r="E99" s="58"/>
      <c r="F99" s="41"/>
    </row>
    <row r="100" spans="1:6" x14ac:dyDescent="0.3">
      <c r="A100" s="20"/>
      <c r="C100" s="33"/>
      <c r="D100" s="33"/>
      <c r="E100" s="33"/>
      <c r="F100" s="33"/>
    </row>
    <row r="101" spans="1:6" x14ac:dyDescent="0.3">
      <c r="A101" s="20"/>
      <c r="C101" s="76" t="s">
        <v>39</v>
      </c>
      <c r="D101" s="63" t="s">
        <v>248</v>
      </c>
      <c r="E101" s="31" t="s">
        <v>251</v>
      </c>
      <c r="F101" s="42"/>
    </row>
    <row r="102" spans="1:6" x14ac:dyDescent="0.3">
      <c r="A102" s="20"/>
      <c r="C102" s="35" t="s">
        <v>45</v>
      </c>
      <c r="D102" s="54"/>
      <c r="E102" s="66"/>
    </row>
    <row r="103" spans="1:6" x14ac:dyDescent="0.3">
      <c r="A103" s="20"/>
      <c r="C103" s="35" t="s">
        <v>50</v>
      </c>
      <c r="D103" s="54"/>
      <c r="E103" s="66"/>
    </row>
    <row r="104" spans="1:6" x14ac:dyDescent="0.3">
      <c r="A104" s="20"/>
      <c r="C104" s="35" t="s">
        <v>56</v>
      </c>
      <c r="D104" s="54"/>
      <c r="E104" s="54"/>
    </row>
    <row r="105" spans="1:6" x14ac:dyDescent="0.3">
      <c r="A105" s="20"/>
      <c r="C105" s="35" t="s">
        <v>62</v>
      </c>
      <c r="D105" s="54"/>
      <c r="E105" s="54"/>
    </row>
    <row r="106" spans="1:6" x14ac:dyDescent="0.3">
      <c r="A106" s="20"/>
      <c r="C106" s="35" t="s">
        <v>69</v>
      </c>
      <c r="D106" s="54"/>
      <c r="E106" s="54"/>
    </row>
    <row r="107" spans="1:6" x14ac:dyDescent="0.3">
      <c r="A107" s="20"/>
      <c r="C107" s="35" t="s">
        <v>76</v>
      </c>
      <c r="D107" s="54"/>
      <c r="E107" s="66"/>
    </row>
    <row r="108" spans="1:6" x14ac:dyDescent="0.3">
      <c r="A108" s="20"/>
      <c r="C108" s="35" t="s">
        <v>83</v>
      </c>
      <c r="D108" s="54"/>
      <c r="E108" s="66"/>
    </row>
    <row r="109" spans="1:6" x14ac:dyDescent="0.3">
      <c r="A109" s="20"/>
      <c r="C109" s="35" t="s">
        <v>90</v>
      </c>
      <c r="D109" s="54"/>
      <c r="E109" s="66"/>
    </row>
    <row r="110" spans="1:6" x14ac:dyDescent="0.3">
      <c r="A110" s="20"/>
      <c r="C110" s="35" t="s">
        <v>95</v>
      </c>
      <c r="D110" s="54"/>
      <c r="E110" s="66"/>
    </row>
    <row r="111" spans="1:6" x14ac:dyDescent="0.3">
      <c r="A111" s="20"/>
      <c r="C111" s="35" t="s">
        <v>100</v>
      </c>
      <c r="D111" s="54"/>
      <c r="E111" s="54"/>
    </row>
    <row r="112" spans="1:6" x14ac:dyDescent="0.3">
      <c r="A112" s="20"/>
      <c r="C112" s="35" t="s">
        <v>105</v>
      </c>
      <c r="D112" s="54"/>
      <c r="E112" s="54"/>
    </row>
    <row r="113" spans="1:5" x14ac:dyDescent="0.3">
      <c r="A113" s="20"/>
      <c r="C113" s="35" t="s">
        <v>110</v>
      </c>
      <c r="D113" s="54"/>
      <c r="E113" s="66"/>
    </row>
    <row r="114" spans="1:5" x14ac:dyDescent="0.3">
      <c r="A114" s="20"/>
      <c r="C114" s="35" t="s">
        <v>114</v>
      </c>
      <c r="D114" s="54"/>
      <c r="E114" s="66"/>
    </row>
    <row r="115" spans="1:5" x14ac:dyDescent="0.3">
      <c r="A115" s="20"/>
      <c r="C115" s="35" t="s">
        <v>118</v>
      </c>
      <c r="D115" s="54"/>
      <c r="E115" s="66"/>
    </row>
    <row r="116" spans="1:5" x14ac:dyDescent="0.3">
      <c r="A116" s="20"/>
      <c r="C116" s="35" t="s">
        <v>122</v>
      </c>
      <c r="D116" s="54"/>
      <c r="E116" s="66"/>
    </row>
    <row r="117" spans="1:5" x14ac:dyDescent="0.3">
      <c r="A117" s="20"/>
      <c r="C117" s="35" t="s">
        <v>125</v>
      </c>
      <c r="D117" s="54"/>
      <c r="E117" s="66"/>
    </row>
    <row r="118" spans="1:5" x14ac:dyDescent="0.3">
      <c r="A118" s="20"/>
      <c r="C118" s="35" t="s">
        <v>128</v>
      </c>
      <c r="D118" s="54"/>
      <c r="E118" s="66"/>
    </row>
    <row r="119" spans="1:5" x14ac:dyDescent="0.3">
      <c r="A119" s="20"/>
      <c r="C119" s="35" t="s">
        <v>131</v>
      </c>
      <c r="D119" s="54"/>
      <c r="E119" s="54"/>
    </row>
    <row r="120" spans="1:5" x14ac:dyDescent="0.3">
      <c r="A120" s="20"/>
      <c r="C120" s="35" t="s">
        <v>135</v>
      </c>
      <c r="D120" s="54"/>
      <c r="E120" s="66"/>
    </row>
    <row r="121" spans="1:5" x14ac:dyDescent="0.3">
      <c r="A121" s="20"/>
      <c r="C121" s="35" t="s">
        <v>139</v>
      </c>
      <c r="D121" s="54"/>
      <c r="E121" s="66"/>
    </row>
    <row r="122" spans="1:5" x14ac:dyDescent="0.3">
      <c r="A122" s="20"/>
      <c r="C122" s="35" t="s">
        <v>142</v>
      </c>
      <c r="D122" s="54"/>
      <c r="E122" s="66"/>
    </row>
    <row r="123" spans="1:5" x14ac:dyDescent="0.3">
      <c r="A123" s="20"/>
      <c r="C123" s="35" t="s">
        <v>146</v>
      </c>
      <c r="D123" s="54"/>
      <c r="E123" s="66"/>
    </row>
    <row r="124" spans="1:5" x14ac:dyDescent="0.3">
      <c r="A124" s="20"/>
      <c r="C124" s="35" t="s">
        <v>149</v>
      </c>
      <c r="D124" s="54"/>
      <c r="E124" s="66"/>
    </row>
    <row r="125" spans="1:5" x14ac:dyDescent="0.3">
      <c r="A125" s="20"/>
      <c r="C125" s="35" t="s">
        <v>151</v>
      </c>
      <c r="D125" s="54"/>
      <c r="E125" s="66"/>
    </row>
    <row r="126" spans="1:5" x14ac:dyDescent="0.3">
      <c r="A126" s="20"/>
      <c r="C126" s="35" t="s">
        <v>153</v>
      </c>
      <c r="D126" s="54"/>
      <c r="E126" s="66"/>
    </row>
    <row r="127" spans="1:5" x14ac:dyDescent="0.3">
      <c r="A127" s="20"/>
      <c r="C127" s="35" t="s">
        <v>155</v>
      </c>
      <c r="D127" s="54"/>
      <c r="E127" s="66"/>
    </row>
    <row r="128" spans="1:5" x14ac:dyDescent="0.3">
      <c r="A128" s="20"/>
      <c r="C128" s="35" t="s">
        <v>156</v>
      </c>
      <c r="D128" s="54"/>
      <c r="E128" s="66"/>
    </row>
    <row r="129" spans="1:6" x14ac:dyDescent="0.3">
      <c r="A129" s="20"/>
      <c r="C129" s="35" t="s">
        <v>157</v>
      </c>
      <c r="D129" s="54"/>
      <c r="E129" s="54"/>
    </row>
    <row r="130" spans="1:6" x14ac:dyDescent="0.3">
      <c r="A130" s="20"/>
      <c r="C130" s="35" t="s">
        <v>158</v>
      </c>
      <c r="D130" s="54"/>
      <c r="E130" s="66"/>
    </row>
    <row r="131" spans="1:6" x14ac:dyDescent="0.3">
      <c r="A131" s="20"/>
      <c r="C131" s="35" t="s">
        <v>159</v>
      </c>
      <c r="D131" s="54"/>
      <c r="E131" s="66"/>
    </row>
    <row r="132" spans="1:6" x14ac:dyDescent="0.3">
      <c r="A132" s="20"/>
      <c r="C132" s="35" t="s">
        <v>160</v>
      </c>
      <c r="D132" s="54"/>
      <c r="E132" s="66"/>
    </row>
    <row r="133" spans="1:6" x14ac:dyDescent="0.3">
      <c r="C133" s="33"/>
      <c r="D133" s="33"/>
      <c r="E133" s="33"/>
      <c r="F133" s="33"/>
    </row>
    <row r="134" spans="1:6" ht="38.1" customHeight="1" x14ac:dyDescent="0.25">
      <c r="A134" s="21"/>
      <c r="B134" s="59" t="s">
        <v>219</v>
      </c>
      <c r="C134" s="68"/>
      <c r="D134" s="67"/>
      <c r="E134" s="68"/>
    </row>
    <row r="135" spans="1:6" x14ac:dyDescent="0.3">
      <c r="A135" s="21"/>
      <c r="C135" s="77" t="s">
        <v>161</v>
      </c>
      <c r="D135" s="63" t="s">
        <v>248</v>
      </c>
      <c r="E135" s="31" t="s">
        <v>251</v>
      </c>
      <c r="F135" s="42"/>
    </row>
    <row r="136" spans="1:6" x14ac:dyDescent="0.3">
      <c r="A136" s="21"/>
      <c r="C136" s="34" t="s">
        <v>166</v>
      </c>
      <c r="D136" s="54"/>
      <c r="E136" s="54"/>
      <c r="F136" s="44"/>
    </row>
    <row r="137" spans="1:6" x14ac:dyDescent="0.3">
      <c r="A137" s="21"/>
      <c r="C137" s="34" t="s">
        <v>171</v>
      </c>
      <c r="D137" s="54"/>
      <c r="E137" s="54"/>
      <c r="F137" s="44"/>
    </row>
    <row r="138" spans="1:6" x14ac:dyDescent="0.3">
      <c r="A138" s="21"/>
      <c r="C138" s="64" t="s">
        <v>176</v>
      </c>
      <c r="D138" s="54"/>
      <c r="E138" s="54"/>
      <c r="F138" s="43"/>
    </row>
    <row r="139" spans="1:6" x14ac:dyDescent="0.3">
      <c r="A139" s="21"/>
      <c r="C139" s="34" t="s">
        <v>181</v>
      </c>
      <c r="D139" s="54"/>
      <c r="E139" s="55"/>
      <c r="F139" s="44"/>
    </row>
    <row r="140" spans="1:6" x14ac:dyDescent="0.3">
      <c r="A140" s="21"/>
      <c r="C140" s="34" t="s">
        <v>185</v>
      </c>
      <c r="D140" s="54"/>
      <c r="E140" s="54"/>
      <c r="F140" s="44"/>
    </row>
    <row r="141" spans="1:6" x14ac:dyDescent="0.3">
      <c r="A141" s="21"/>
      <c r="C141" s="34" t="s">
        <v>189</v>
      </c>
      <c r="D141" s="54"/>
      <c r="E141" s="54"/>
      <c r="F141" s="44"/>
    </row>
    <row r="142" spans="1:6" x14ac:dyDescent="0.3">
      <c r="A142" s="21"/>
      <c r="C142" s="64" t="s">
        <v>193</v>
      </c>
      <c r="D142" s="54"/>
      <c r="E142" s="54"/>
      <c r="F142" s="43"/>
    </row>
    <row r="143" spans="1:6" x14ac:dyDescent="0.3">
      <c r="A143" s="21"/>
      <c r="C143" s="34" t="s">
        <v>197</v>
      </c>
      <c r="D143" s="54"/>
      <c r="E143" s="54"/>
      <c r="F143" s="44"/>
    </row>
    <row r="144" spans="1:6" x14ac:dyDescent="0.3">
      <c r="A144" s="21"/>
      <c r="C144" s="34" t="s">
        <v>201</v>
      </c>
      <c r="D144" s="54"/>
      <c r="E144" s="54"/>
      <c r="F144" s="44"/>
    </row>
    <row r="145" spans="1:6" x14ac:dyDescent="0.3">
      <c r="A145" s="21"/>
      <c r="C145" s="34" t="s">
        <v>204</v>
      </c>
      <c r="D145" s="54"/>
      <c r="E145" s="54"/>
      <c r="F145" s="44"/>
    </row>
    <row r="146" spans="1:6" x14ac:dyDescent="0.3">
      <c r="A146" s="21"/>
      <c r="C146" s="34" t="s">
        <v>207</v>
      </c>
      <c r="D146" s="54"/>
      <c r="E146" s="55"/>
      <c r="F146" s="44"/>
    </row>
    <row r="147" spans="1:6" x14ac:dyDescent="0.3">
      <c r="A147" s="21"/>
      <c r="C147" s="34" t="s">
        <v>209</v>
      </c>
      <c r="D147" s="54"/>
      <c r="E147" s="55"/>
      <c r="F147" s="44"/>
    </row>
    <row r="148" spans="1:6" x14ac:dyDescent="0.3">
      <c r="A148" s="21"/>
      <c r="C148" s="34" t="s">
        <v>210</v>
      </c>
      <c r="D148" s="54"/>
      <c r="E148" s="55"/>
      <c r="F148" s="44"/>
    </row>
    <row r="149" spans="1:6" ht="25.5" x14ac:dyDescent="0.3">
      <c r="A149" s="21"/>
      <c r="C149" s="34" t="s">
        <v>211</v>
      </c>
      <c r="D149" s="54"/>
      <c r="E149" s="55"/>
      <c r="F149" s="44"/>
    </row>
    <row r="150" spans="1:6" x14ac:dyDescent="0.3">
      <c r="A150" s="21"/>
      <c r="C150" s="64" t="s">
        <v>212</v>
      </c>
      <c r="D150" s="54"/>
      <c r="E150" s="65"/>
      <c r="F150" s="43"/>
    </row>
    <row r="151" spans="1:6" x14ac:dyDescent="0.3">
      <c r="A151" s="21"/>
      <c r="C151" s="34" t="s">
        <v>213</v>
      </c>
      <c r="D151" s="54"/>
      <c r="E151" s="55"/>
      <c r="F151" s="44"/>
    </row>
    <row r="152" spans="1:6" x14ac:dyDescent="0.3">
      <c r="A152" s="21"/>
      <c r="C152" s="64" t="s">
        <v>214</v>
      </c>
      <c r="D152" s="54"/>
      <c r="E152" s="65"/>
      <c r="F152" s="43"/>
    </row>
    <row r="153" spans="1:6" x14ac:dyDescent="0.3">
      <c r="A153" s="21"/>
      <c r="C153" s="34" t="s">
        <v>215</v>
      </c>
      <c r="D153" s="54"/>
      <c r="E153" s="55"/>
      <c r="F153" s="44"/>
    </row>
    <row r="154" spans="1:6" x14ac:dyDescent="0.3">
      <c r="A154" s="21"/>
      <c r="C154" s="34" t="s">
        <v>216</v>
      </c>
      <c r="D154" s="54"/>
      <c r="E154" s="55"/>
      <c r="F154" s="44"/>
    </row>
    <row r="155" spans="1:6" ht="25.5" x14ac:dyDescent="0.3">
      <c r="A155" s="21"/>
      <c r="C155" s="34" t="s">
        <v>217</v>
      </c>
      <c r="D155" s="54"/>
      <c r="E155" s="54"/>
      <c r="F155" s="39"/>
    </row>
    <row r="156" spans="1:6" x14ac:dyDescent="0.3">
      <c r="A156" s="21"/>
      <c r="C156" s="34" t="s">
        <v>218</v>
      </c>
      <c r="D156" s="54"/>
      <c r="E156" s="54"/>
      <c r="F156" s="39"/>
    </row>
    <row r="157" spans="1:6" x14ac:dyDescent="0.3">
      <c r="A157" s="21"/>
      <c r="C157" s="39"/>
      <c r="D157" s="39"/>
      <c r="E157" s="39"/>
      <c r="F157" s="39"/>
    </row>
    <row r="158" spans="1:6" x14ac:dyDescent="0.3">
      <c r="A158" s="21"/>
      <c r="C158" s="78" t="s">
        <v>162</v>
      </c>
      <c r="D158" s="69" t="s">
        <v>248</v>
      </c>
      <c r="E158" s="54"/>
      <c r="F158" s="45"/>
    </row>
    <row r="159" spans="1:6" x14ac:dyDescent="0.3">
      <c r="A159" s="21"/>
      <c r="C159" s="19" t="s">
        <v>167</v>
      </c>
      <c r="D159" s="54"/>
      <c r="E159" s="54"/>
      <c r="F159" s="46"/>
    </row>
    <row r="160" spans="1:6" x14ac:dyDescent="0.3">
      <c r="A160" s="21"/>
      <c r="C160" s="19" t="s">
        <v>172</v>
      </c>
      <c r="D160" s="54"/>
      <c r="E160" s="54"/>
      <c r="F160" s="46"/>
    </row>
    <row r="161" spans="1:6" x14ac:dyDescent="0.3">
      <c r="A161" s="21"/>
      <c r="C161" s="19" t="s">
        <v>177</v>
      </c>
      <c r="D161" s="54"/>
      <c r="E161" s="56"/>
      <c r="F161" s="46"/>
    </row>
    <row r="162" spans="1:6" x14ac:dyDescent="0.3">
      <c r="A162" s="21"/>
      <c r="C162" s="72" t="s">
        <v>182</v>
      </c>
      <c r="D162" s="54"/>
      <c r="E162" s="54"/>
      <c r="F162" s="17"/>
    </row>
    <row r="163" spans="1:6" x14ac:dyDescent="0.3">
      <c r="A163" s="21"/>
      <c r="C163" s="72" t="s">
        <v>186</v>
      </c>
      <c r="D163" s="54"/>
      <c r="E163" s="54"/>
      <c r="F163" s="17"/>
    </row>
    <row r="164" spans="1:6" x14ac:dyDescent="0.3">
      <c r="A164" s="21"/>
      <c r="C164" s="19" t="s">
        <v>190</v>
      </c>
      <c r="D164" s="54"/>
      <c r="E164" s="54"/>
      <c r="F164" s="46"/>
    </row>
    <row r="165" spans="1:6" x14ac:dyDescent="0.3">
      <c r="A165" s="21"/>
      <c r="C165" s="72" t="s">
        <v>194</v>
      </c>
      <c r="D165" s="54"/>
      <c r="E165" s="54"/>
      <c r="F165" s="17"/>
    </row>
    <row r="166" spans="1:6" x14ac:dyDescent="0.3">
      <c r="A166" s="21"/>
      <c r="C166" s="19" t="s">
        <v>198</v>
      </c>
      <c r="D166" s="54"/>
      <c r="E166" s="54"/>
      <c r="F166" s="46"/>
    </row>
    <row r="167" spans="1:6" x14ac:dyDescent="0.3">
      <c r="A167" s="21"/>
      <c r="C167" s="19" t="s">
        <v>202</v>
      </c>
      <c r="D167" s="54"/>
      <c r="E167" s="54"/>
      <c r="F167" s="46"/>
    </row>
    <row r="168" spans="1:6" x14ac:dyDescent="0.3">
      <c r="A168" s="21"/>
      <c r="C168" s="19" t="s">
        <v>205</v>
      </c>
      <c r="D168" s="54"/>
      <c r="E168" s="56"/>
      <c r="F168" s="46"/>
    </row>
    <row r="169" spans="1:6" x14ac:dyDescent="0.3">
      <c r="A169" s="21"/>
      <c r="C169" s="72" t="s">
        <v>208</v>
      </c>
      <c r="D169" s="54"/>
      <c r="E169" s="70"/>
      <c r="F169" s="18"/>
    </row>
    <row r="170" spans="1:6" x14ac:dyDescent="0.3">
      <c r="A170" s="21"/>
      <c r="C170" s="39"/>
      <c r="D170" s="39"/>
      <c r="E170" s="39"/>
      <c r="F170" s="39"/>
    </row>
    <row r="171" spans="1:6" x14ac:dyDescent="0.3">
      <c r="A171" s="21"/>
      <c r="C171" s="78" t="s">
        <v>163</v>
      </c>
      <c r="D171" s="69" t="s">
        <v>248</v>
      </c>
      <c r="E171" s="71" t="s">
        <v>251</v>
      </c>
      <c r="F171" s="45"/>
    </row>
    <row r="172" spans="1:6" ht="22.5" x14ac:dyDescent="0.3">
      <c r="A172" s="21"/>
      <c r="C172" s="72" t="s">
        <v>168</v>
      </c>
      <c r="D172" s="54"/>
      <c r="E172" s="73"/>
      <c r="F172" s="17"/>
    </row>
    <row r="173" spans="1:6" x14ac:dyDescent="0.3">
      <c r="A173" s="21"/>
      <c r="C173" s="72" t="s">
        <v>173</v>
      </c>
      <c r="D173" s="54"/>
      <c r="E173" s="73"/>
      <c r="F173" s="17"/>
    </row>
    <row r="174" spans="1:6" x14ac:dyDescent="0.3">
      <c r="A174" s="21"/>
      <c r="C174" s="72" t="s">
        <v>178</v>
      </c>
      <c r="D174" s="54"/>
      <c r="E174" s="70"/>
      <c r="F174" s="18"/>
    </row>
    <row r="175" spans="1:6" x14ac:dyDescent="0.3">
      <c r="A175" s="21"/>
      <c r="C175" s="39"/>
      <c r="D175" s="39"/>
      <c r="E175" s="39"/>
      <c r="F175" s="39"/>
    </row>
    <row r="176" spans="1:6" x14ac:dyDescent="0.3">
      <c r="A176" s="21"/>
      <c r="C176" s="78" t="s">
        <v>164</v>
      </c>
      <c r="D176" s="69" t="s">
        <v>248</v>
      </c>
      <c r="E176" s="69" t="s">
        <v>251</v>
      </c>
      <c r="F176" s="45"/>
    </row>
    <row r="177" spans="1:6" x14ac:dyDescent="0.3">
      <c r="A177" s="21"/>
      <c r="C177" s="19" t="s">
        <v>169</v>
      </c>
      <c r="D177" s="54"/>
      <c r="E177" s="56"/>
      <c r="F177" s="46"/>
    </row>
    <row r="178" spans="1:6" x14ac:dyDescent="0.3">
      <c r="A178" s="21"/>
      <c r="C178" s="19" t="s">
        <v>174</v>
      </c>
      <c r="D178" s="54"/>
      <c r="E178" s="56"/>
      <c r="F178" s="46"/>
    </row>
    <row r="179" spans="1:6" x14ac:dyDescent="0.3">
      <c r="A179" s="21"/>
      <c r="C179" s="72" t="s">
        <v>179</v>
      </c>
      <c r="D179" s="54"/>
      <c r="E179" s="73"/>
      <c r="F179" s="17"/>
    </row>
    <row r="180" spans="1:6" x14ac:dyDescent="0.3">
      <c r="A180" s="21"/>
      <c r="C180" s="19" t="s">
        <v>183</v>
      </c>
      <c r="D180" s="54"/>
      <c r="E180" s="54"/>
      <c r="F180" s="46"/>
    </row>
    <row r="181" spans="1:6" x14ac:dyDescent="0.3">
      <c r="A181" s="21"/>
      <c r="C181" s="19" t="s">
        <v>187</v>
      </c>
      <c r="D181" s="54"/>
      <c r="E181" s="56"/>
      <c r="F181" s="46"/>
    </row>
    <row r="182" spans="1:6" x14ac:dyDescent="0.3">
      <c r="A182" s="21"/>
      <c r="C182" s="19" t="s">
        <v>191</v>
      </c>
      <c r="D182" s="54"/>
      <c r="E182" s="56"/>
      <c r="F182" s="46"/>
    </row>
    <row r="183" spans="1:6" x14ac:dyDescent="0.3">
      <c r="A183" s="21"/>
      <c r="C183" s="19" t="s">
        <v>195</v>
      </c>
      <c r="D183" s="54"/>
      <c r="E183" s="56"/>
      <c r="F183" s="46"/>
    </row>
    <row r="184" spans="1:6" x14ac:dyDescent="0.3">
      <c r="A184" s="21"/>
      <c r="C184" s="72" t="s">
        <v>199</v>
      </c>
      <c r="D184" s="54"/>
      <c r="E184" s="70"/>
      <c r="F184" s="18"/>
    </row>
    <row r="185" spans="1:6" x14ac:dyDescent="0.3">
      <c r="A185" s="21"/>
      <c r="C185" s="39"/>
      <c r="D185" s="39"/>
      <c r="E185" s="39"/>
      <c r="F185" s="39"/>
    </row>
    <row r="186" spans="1:6" x14ac:dyDescent="0.3">
      <c r="A186" s="21"/>
      <c r="C186" s="78" t="s">
        <v>165</v>
      </c>
      <c r="D186" s="69" t="s">
        <v>248</v>
      </c>
      <c r="E186" s="69" t="s">
        <v>251</v>
      </c>
      <c r="F186" s="45"/>
    </row>
    <row r="187" spans="1:6" x14ac:dyDescent="0.3">
      <c r="A187" s="21"/>
      <c r="C187" s="72" t="s">
        <v>170</v>
      </c>
      <c r="D187" s="54"/>
      <c r="E187" s="73"/>
      <c r="F187" s="17"/>
    </row>
    <row r="188" spans="1:6" x14ac:dyDescent="0.3">
      <c r="A188" s="21"/>
      <c r="C188" s="19" t="s">
        <v>175</v>
      </c>
      <c r="D188" s="54"/>
      <c r="E188" s="56"/>
      <c r="F188" s="46"/>
    </row>
    <row r="189" spans="1:6" x14ac:dyDescent="0.3">
      <c r="A189" s="21"/>
      <c r="C189" s="19" t="s">
        <v>180</v>
      </c>
      <c r="D189" s="54"/>
      <c r="E189" s="56"/>
      <c r="F189" s="46"/>
    </row>
    <row r="190" spans="1:6" x14ac:dyDescent="0.3">
      <c r="A190" s="21"/>
      <c r="C190" s="19" t="s">
        <v>184</v>
      </c>
      <c r="D190" s="54"/>
      <c r="E190" s="54"/>
      <c r="F190" s="46"/>
    </row>
    <row r="191" spans="1:6" x14ac:dyDescent="0.3">
      <c r="A191" s="21"/>
      <c r="C191" s="72" t="s">
        <v>188</v>
      </c>
      <c r="D191" s="54"/>
      <c r="E191" s="73"/>
      <c r="F191" s="17"/>
    </row>
    <row r="192" spans="1:6" x14ac:dyDescent="0.3">
      <c r="A192" s="21"/>
      <c r="C192" s="19" t="s">
        <v>192</v>
      </c>
      <c r="D192" s="54"/>
      <c r="E192" s="56"/>
      <c r="F192" s="46"/>
    </row>
    <row r="193" spans="1:6" x14ac:dyDescent="0.3">
      <c r="A193" s="21"/>
      <c r="C193" s="72" t="s">
        <v>196</v>
      </c>
      <c r="D193" s="54"/>
      <c r="E193" s="54"/>
      <c r="F193" s="17"/>
    </row>
    <row r="194" spans="1:6" x14ac:dyDescent="0.3">
      <c r="A194" s="21"/>
      <c r="C194" s="19" t="s">
        <v>200</v>
      </c>
      <c r="D194" s="54"/>
      <c r="E194" s="54"/>
      <c r="F194" s="46"/>
    </row>
    <row r="195" spans="1:6" x14ac:dyDescent="0.3">
      <c r="A195" s="21"/>
      <c r="C195" s="72" t="s">
        <v>203</v>
      </c>
      <c r="D195" s="54"/>
      <c r="E195" s="70"/>
      <c r="F195" s="18"/>
    </row>
    <row r="196" spans="1:6" x14ac:dyDescent="0.3">
      <c r="A196" s="21"/>
      <c r="C196" s="72" t="s">
        <v>206</v>
      </c>
      <c r="D196" s="54"/>
      <c r="E196" s="70"/>
      <c r="F196" s="18"/>
    </row>
    <row r="197" spans="1:6" x14ac:dyDescent="0.3">
      <c r="C197" s="68"/>
      <c r="D197" s="67"/>
      <c r="E197" s="68"/>
    </row>
    <row r="198" spans="1:6" ht="38.1" customHeight="1" x14ac:dyDescent="0.25">
      <c r="A198" s="22"/>
      <c r="B198" s="59" t="s">
        <v>236</v>
      </c>
      <c r="C198" s="68"/>
      <c r="D198" s="67"/>
      <c r="E198" s="68"/>
    </row>
    <row r="199" spans="1:6" x14ac:dyDescent="0.3">
      <c r="A199" s="22"/>
      <c r="C199" s="79" t="s">
        <v>236</v>
      </c>
      <c r="D199" s="69" t="s">
        <v>248</v>
      </c>
      <c r="E199" s="74" t="s">
        <v>251</v>
      </c>
      <c r="F199" s="47"/>
    </row>
    <row r="200" spans="1:6" x14ac:dyDescent="0.3">
      <c r="A200" s="22"/>
      <c r="C200" s="64" t="s">
        <v>220</v>
      </c>
      <c r="D200" s="54"/>
      <c r="E200" s="54"/>
      <c r="F200" s="43"/>
    </row>
    <row r="201" spans="1:6" ht="25.5" x14ac:dyDescent="0.3">
      <c r="A201" s="22"/>
      <c r="C201" s="64" t="s">
        <v>221</v>
      </c>
      <c r="D201" s="54"/>
      <c r="E201" s="54"/>
      <c r="F201" s="43"/>
    </row>
    <row r="202" spans="1:6" ht="25.5" x14ac:dyDescent="0.3">
      <c r="A202" s="22"/>
      <c r="C202" s="64" t="s">
        <v>222</v>
      </c>
      <c r="D202" s="54"/>
      <c r="E202" s="54"/>
      <c r="F202" s="43"/>
    </row>
    <row r="203" spans="1:6" x14ac:dyDescent="0.3">
      <c r="A203" s="22"/>
      <c r="C203" s="64" t="s">
        <v>223</v>
      </c>
      <c r="D203" s="54"/>
      <c r="E203" s="65"/>
      <c r="F203" s="43"/>
    </row>
    <row r="204" spans="1:6" x14ac:dyDescent="0.3">
      <c r="A204" s="22"/>
      <c r="C204" s="64" t="s">
        <v>224</v>
      </c>
      <c r="D204" s="54"/>
      <c r="E204" s="75"/>
      <c r="F204" s="48"/>
    </row>
    <row r="205" spans="1:6" x14ac:dyDescent="0.3">
      <c r="A205" s="22"/>
      <c r="C205" s="64" t="s">
        <v>225</v>
      </c>
      <c r="D205" s="54"/>
      <c r="E205" s="75"/>
      <c r="F205" s="43"/>
    </row>
    <row r="206" spans="1:6" x14ac:dyDescent="0.3">
      <c r="A206" s="22"/>
      <c r="C206" s="64" t="s">
        <v>226</v>
      </c>
      <c r="D206" s="54"/>
      <c r="E206" s="75"/>
      <c r="F206" s="43"/>
    </row>
    <row r="207" spans="1:6" x14ac:dyDescent="0.3">
      <c r="A207" s="22"/>
      <c r="C207" s="64" t="s">
        <v>227</v>
      </c>
      <c r="D207" s="54"/>
      <c r="E207" s="75"/>
      <c r="F207" s="43"/>
    </row>
    <row r="208" spans="1:6" x14ac:dyDescent="0.3">
      <c r="A208" s="22"/>
      <c r="C208" s="64" t="s">
        <v>228</v>
      </c>
      <c r="D208" s="54"/>
      <c r="E208" s="65"/>
      <c r="F208" s="43"/>
    </row>
    <row r="209" spans="1:6" x14ac:dyDescent="0.3">
      <c r="A209" s="22"/>
      <c r="C209" s="64" t="s">
        <v>229</v>
      </c>
      <c r="D209" s="54"/>
      <c r="E209" s="65"/>
      <c r="F209" s="43"/>
    </row>
    <row r="210" spans="1:6" x14ac:dyDescent="0.3">
      <c r="A210" s="22"/>
      <c r="C210" s="64" t="s">
        <v>230</v>
      </c>
      <c r="D210" s="54"/>
      <c r="E210" s="54"/>
      <c r="F210" s="43"/>
    </row>
    <row r="211" spans="1:6" ht="38.25" x14ac:dyDescent="0.3">
      <c r="A211" s="22"/>
      <c r="C211" s="64" t="s">
        <v>231</v>
      </c>
      <c r="D211" s="54"/>
      <c r="E211" s="54"/>
      <c r="F211" s="49"/>
    </row>
    <row r="212" spans="1:6" x14ac:dyDescent="0.3">
      <c r="A212" s="22"/>
      <c r="C212" s="64" t="s">
        <v>232</v>
      </c>
      <c r="D212" s="54"/>
      <c r="E212" s="75"/>
      <c r="F212" s="48"/>
    </row>
    <row r="213" spans="1:6" x14ac:dyDescent="0.3">
      <c r="A213" s="22"/>
      <c r="C213" s="64" t="s">
        <v>233</v>
      </c>
      <c r="D213" s="54"/>
      <c r="E213" s="54"/>
      <c r="F213" s="48"/>
    </row>
    <row r="214" spans="1:6" x14ac:dyDescent="0.3">
      <c r="A214" s="22"/>
      <c r="C214" s="35" t="s">
        <v>234</v>
      </c>
      <c r="D214" s="54"/>
      <c r="E214" s="54"/>
      <c r="F214" s="41"/>
    </row>
    <row r="215" spans="1:6" x14ac:dyDescent="0.3">
      <c r="A215" s="22"/>
      <c r="C215" s="35" t="s">
        <v>235</v>
      </c>
      <c r="D215" s="54"/>
      <c r="E215" s="54"/>
      <c r="F215" s="41"/>
    </row>
    <row r="216" spans="1:6" x14ac:dyDescent="0.3">
      <c r="C216" s="68"/>
      <c r="D216" s="67"/>
      <c r="E216" s="68"/>
    </row>
    <row r="217" spans="1:6" ht="38.1" customHeight="1" x14ac:dyDescent="0.25">
      <c r="A217" s="23"/>
      <c r="B217" s="59" t="s">
        <v>246</v>
      </c>
      <c r="C217" s="68"/>
      <c r="D217" s="67"/>
      <c r="E217" s="68"/>
    </row>
    <row r="218" spans="1:6" x14ac:dyDescent="0.3">
      <c r="A218" s="23"/>
      <c r="C218" s="80" t="s">
        <v>246</v>
      </c>
      <c r="D218" s="63" t="s">
        <v>248</v>
      </c>
      <c r="E218" s="76" t="s">
        <v>251</v>
      </c>
      <c r="F218" s="42"/>
    </row>
    <row r="219" spans="1:6" ht="25.5" x14ac:dyDescent="0.3">
      <c r="A219" s="23"/>
      <c r="C219" s="64" t="s">
        <v>237</v>
      </c>
      <c r="D219" s="54"/>
      <c r="E219" s="75"/>
      <c r="F219" s="48"/>
    </row>
    <row r="220" spans="1:6" x14ac:dyDescent="0.3">
      <c r="A220" s="23"/>
      <c r="C220" s="64" t="s">
        <v>238</v>
      </c>
      <c r="D220" s="54"/>
      <c r="E220" s="75"/>
      <c r="F220" s="48"/>
    </row>
    <row r="221" spans="1:6" x14ac:dyDescent="0.3">
      <c r="A221" s="23"/>
      <c r="C221" s="64" t="s">
        <v>239</v>
      </c>
      <c r="D221" s="54"/>
      <c r="E221" s="75"/>
      <c r="F221" s="48"/>
    </row>
    <row r="222" spans="1:6" ht="25.5" x14ac:dyDescent="0.3">
      <c r="A222" s="23"/>
      <c r="C222" s="64" t="s">
        <v>240</v>
      </c>
      <c r="D222" s="54"/>
      <c r="E222" s="75"/>
      <c r="F222" s="48"/>
    </row>
    <row r="223" spans="1:6" x14ac:dyDescent="0.3">
      <c r="A223" s="23"/>
      <c r="C223" s="64" t="s">
        <v>241</v>
      </c>
      <c r="D223" s="54"/>
      <c r="E223" s="75"/>
      <c r="F223" s="48"/>
    </row>
    <row r="224" spans="1:6" x14ac:dyDescent="0.3">
      <c r="A224" s="23"/>
      <c r="C224" s="64" t="s">
        <v>242</v>
      </c>
      <c r="D224" s="54"/>
      <c r="E224" s="75"/>
      <c r="F224" s="48"/>
    </row>
    <row r="225" spans="1:6" ht="25.5" x14ac:dyDescent="0.3">
      <c r="A225" s="23"/>
      <c r="C225" s="64" t="s">
        <v>243</v>
      </c>
      <c r="D225" s="54"/>
      <c r="E225" s="75"/>
      <c r="F225" s="48"/>
    </row>
    <row r="226" spans="1:6" x14ac:dyDescent="0.3">
      <c r="A226" s="23"/>
      <c r="C226" s="64" t="s">
        <v>244</v>
      </c>
      <c r="D226" s="54"/>
      <c r="E226" s="75"/>
      <c r="F226" s="48"/>
    </row>
    <row r="227" spans="1:6" x14ac:dyDescent="0.3">
      <c r="A227" s="23"/>
      <c r="C227" s="64" t="s">
        <v>245</v>
      </c>
      <c r="D227" s="54"/>
      <c r="E227" s="75"/>
      <c r="F227" s="48"/>
    </row>
    <row r="228" spans="1:6" x14ac:dyDescent="0.3">
      <c r="C228" s="68"/>
      <c r="D228" s="67"/>
      <c r="E228" s="68"/>
    </row>
    <row r="229" spans="1:6" ht="38.1" customHeight="1" x14ac:dyDescent="0.25">
      <c r="A229" s="24"/>
      <c r="B229" s="59" t="s">
        <v>253</v>
      </c>
      <c r="C229" s="68"/>
      <c r="D229" s="67"/>
      <c r="E229" s="68"/>
    </row>
    <row r="230" spans="1:6" x14ac:dyDescent="0.3">
      <c r="A230" s="24"/>
      <c r="C230" s="76" t="s">
        <v>38</v>
      </c>
      <c r="D230" s="63" t="s">
        <v>248</v>
      </c>
      <c r="E230" s="31" t="s">
        <v>251</v>
      </c>
      <c r="F230" s="42"/>
    </row>
    <row r="231" spans="1:6" x14ac:dyDescent="0.3">
      <c r="A231" s="24"/>
      <c r="C231" s="35" t="s">
        <v>41</v>
      </c>
      <c r="D231" s="54"/>
      <c r="E231" s="58"/>
      <c r="F231" s="50"/>
    </row>
    <row r="232" spans="1:6" x14ac:dyDescent="0.3">
      <c r="A232" s="24"/>
      <c r="C232" s="35" t="s">
        <v>47</v>
      </c>
      <c r="D232" s="54"/>
      <c r="E232" s="58"/>
      <c r="F232" s="50"/>
    </row>
    <row r="233" spans="1:6" x14ac:dyDescent="0.3">
      <c r="A233" s="24"/>
      <c r="C233" s="35" t="s">
        <v>52</v>
      </c>
      <c r="D233" s="54"/>
      <c r="E233" s="58"/>
      <c r="F233" s="50"/>
    </row>
    <row r="234" spans="1:6" x14ac:dyDescent="0.3">
      <c r="A234" s="24"/>
      <c r="C234" s="35" t="s">
        <v>58</v>
      </c>
      <c r="D234" s="54"/>
      <c r="E234" s="58"/>
      <c r="F234" s="50"/>
    </row>
    <row r="235" spans="1:6" x14ac:dyDescent="0.3">
      <c r="A235" s="24"/>
      <c r="C235" s="35" t="s">
        <v>68</v>
      </c>
      <c r="D235" s="54"/>
      <c r="E235" s="58"/>
      <c r="F235" s="50"/>
    </row>
    <row r="236" spans="1:6" x14ac:dyDescent="0.3">
      <c r="A236" s="24"/>
      <c r="C236" s="35" t="s">
        <v>75</v>
      </c>
      <c r="D236" s="54"/>
      <c r="E236" s="58"/>
      <c r="F236" s="50"/>
    </row>
    <row r="237" spans="1:6" x14ac:dyDescent="0.3">
      <c r="A237" s="24"/>
      <c r="C237" s="35" t="s">
        <v>82</v>
      </c>
      <c r="D237" s="54"/>
      <c r="E237" s="54"/>
      <c r="F237" s="50"/>
    </row>
    <row r="238" spans="1:6" x14ac:dyDescent="0.3">
      <c r="A238" s="24"/>
      <c r="C238" s="35" t="s">
        <v>89</v>
      </c>
      <c r="D238" s="54"/>
      <c r="E238" s="54"/>
      <c r="F238" s="50"/>
    </row>
    <row r="239" spans="1:6" ht="25.5" x14ac:dyDescent="0.3">
      <c r="A239" s="24"/>
      <c r="C239" s="64" t="s">
        <v>94</v>
      </c>
      <c r="D239" s="54"/>
      <c r="E239" s="54"/>
      <c r="F239" s="51"/>
    </row>
    <row r="240" spans="1:6" x14ac:dyDescent="0.3">
      <c r="A240" s="24"/>
      <c r="C240" s="34" t="s">
        <v>260</v>
      </c>
      <c r="D240" s="54"/>
      <c r="E240" s="54"/>
      <c r="F240" s="44"/>
    </row>
    <row r="241" spans="1:5" x14ac:dyDescent="0.3">
      <c r="A241" s="24"/>
      <c r="C241" s="80" t="s">
        <v>188</v>
      </c>
      <c r="D241" s="54"/>
      <c r="E241" s="66"/>
    </row>
    <row r="242" spans="1:5" x14ac:dyDescent="0.3">
      <c r="A242" s="24"/>
      <c r="C242" s="80" t="s">
        <v>261</v>
      </c>
      <c r="D242" s="54"/>
      <c r="E242" s="54"/>
    </row>
  </sheetData>
  <mergeCells count="1">
    <mergeCell ref="C1:E5"/>
  </mergeCells>
  <conditionalFormatting sqref="C1:E5">
    <cfRule type="expression" dxfId="6" priority="1">
      <formula>INDIRECT("CountOfEntries[N]")=NumberOfEntriesLimit</formula>
    </cfRule>
    <cfRule type="expression" dxfId="5" priority="2">
      <formula>INDIRECT("CountOfEntries[N]")&gt;NumberOfEntriesLimit</formula>
    </cfRule>
    <cfRule type="expression" dxfId="4" priority="3">
      <formula>INDIRECT("CountOfEntries[N]")&lt;=NumberOfEntriesLimit</formula>
    </cfRule>
  </conditionalFormatting>
  <dataValidations count="1">
    <dataValidation type="list" allowBlank="1" showInputMessage="1" showErrorMessage="1" errorTitle="Error" error="Please select an entry from the dropdown list!" sqref="D102:D132 D136:D156 D231:D242 D219:D227 D200:D215 D187:D196 D177:D184 D172:D174 D159:D169 D11:D24 D26:D100 D25" xr:uid="{B3A73AAD-0B98-4158-B8F3-DD88027C235D}">
      <formula1>INDIRECT("Levels[Level]")</formula1>
    </dataValidation>
  </dataValidations>
  <hyperlinks>
    <hyperlink ref="B2" location="'List of expertise'!B134" display="Business expertise" xr:uid="{5D77A450-3624-4304-8F67-3DAB0A325B0D}"/>
    <hyperlink ref="B3" location="'List of expertise'!B198" display="Innovation expertise" xr:uid="{98475D1D-DEE7-4C48-B81D-36045738B75C}"/>
    <hyperlink ref="B4" location="'List of expertise'!B217" display="Education expertise" xr:uid="{9F88EB49-0CB8-4793-B565-29FC1DD13A6E}"/>
    <hyperlink ref="B5" location="'List of expertise'!B229" display="Other areas" xr:uid="{4FADA1CD-3CBD-44B1-9E6E-A52FDD7694EC}"/>
    <hyperlink ref="B1" location="'List of expertise'!B9" display="Health Industry Expertise" xr:uid="{CA57F3BB-8644-498F-B7AD-87DEDDEE004A}"/>
  </hyperlink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5F03-15C9-47A9-A744-3A38FD49A220}">
  <dimension ref="A1:C5"/>
  <sheetViews>
    <sheetView workbookViewId="0"/>
  </sheetViews>
  <sheetFormatPr defaultColWidth="9.140625" defaultRowHeight="15" x14ac:dyDescent="0.25"/>
  <cols>
    <col min="1" max="1" width="18.140625" customWidth="1"/>
    <col min="2" max="2" width="47.140625" customWidth="1"/>
    <col min="3" max="3" width="44.42578125" customWidth="1"/>
  </cols>
  <sheetData>
    <row r="1" spans="1:3" ht="53.25" customHeight="1" x14ac:dyDescent="0.25">
      <c r="A1" s="90" t="s">
        <v>247</v>
      </c>
      <c r="B1" s="91" t="s">
        <v>268</v>
      </c>
    </row>
    <row r="2" spans="1:3" ht="37.5" customHeight="1" x14ac:dyDescent="0.25">
      <c r="A2" s="101" t="s">
        <v>248</v>
      </c>
      <c r="B2" s="91" t="s">
        <v>254</v>
      </c>
      <c r="C2" s="92"/>
    </row>
    <row r="3" spans="1:3" ht="37.5" customHeight="1" x14ac:dyDescent="0.25">
      <c r="A3" s="101"/>
      <c r="B3" s="91" t="s">
        <v>249</v>
      </c>
      <c r="C3" s="92"/>
    </row>
    <row r="4" spans="1:3" ht="37.5" customHeight="1" x14ac:dyDescent="0.25">
      <c r="A4" s="101"/>
      <c r="B4" s="91" t="s">
        <v>250</v>
      </c>
      <c r="C4" s="92"/>
    </row>
    <row r="5" spans="1:3" ht="53.25" customHeight="1" x14ac:dyDescent="0.25">
      <c r="A5" s="90" t="s">
        <v>251</v>
      </c>
      <c r="B5" s="91" t="s">
        <v>252</v>
      </c>
    </row>
  </sheetData>
  <sheetProtection sheet="1" objects="1" scenarios="1" selectLockedCells="1" selectUnlockedCells="1"/>
  <mergeCells count="1"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AB48-C06A-4D72-BA6C-6FECB6B51350}">
  <dimension ref="A1:G5"/>
  <sheetViews>
    <sheetView workbookViewId="0">
      <selection activeCell="D2" sqref="D2"/>
    </sheetView>
  </sheetViews>
  <sheetFormatPr defaultRowHeight="15" x14ac:dyDescent="0.25"/>
  <cols>
    <col min="1" max="1" width="20.5703125" customWidth="1"/>
    <col min="2" max="2" width="19.42578125" bestFit="1" customWidth="1"/>
    <col min="6" max="6" width="27.5703125" customWidth="1"/>
    <col min="7" max="7" width="53.7109375" customWidth="1"/>
  </cols>
  <sheetData>
    <row r="1" spans="1:7" x14ac:dyDescent="0.25">
      <c r="A1" t="s">
        <v>262</v>
      </c>
      <c r="B1" t="s">
        <v>264</v>
      </c>
      <c r="D1" s="81" t="s">
        <v>263</v>
      </c>
      <c r="F1" s="82" t="s">
        <v>266</v>
      </c>
      <c r="G1" s="84">
        <v>15</v>
      </c>
    </row>
    <row r="2" spans="1:7" x14ac:dyDescent="0.25">
      <c r="A2" t="str">
        <f>IF(CountOfEntries[]&lt;NumberOfEntriesLimit,Levels[[#This Row],[Level_raw]],"")</f>
        <v>Low (3-4 years)</v>
      </c>
      <c r="B2" t="s">
        <v>257</v>
      </c>
      <c r="D2" s="81">
        <f>COUNTA('List of expertise'!$D$9:$D$243)-COUNTIF('List of expertise'!$D$9:$D$243,"Level of expertise")</f>
        <v>0</v>
      </c>
    </row>
    <row r="3" spans="1:7" x14ac:dyDescent="0.25">
      <c r="A3" t="str">
        <f>IF(CountOfEntries[]&lt;NumberOfEntriesLimit,Levels[[#This Row],[Level_raw]],"")</f>
        <v>Medium (5-10 years)</v>
      </c>
      <c r="B3" t="s">
        <v>256</v>
      </c>
      <c r="F3" s="82" t="s">
        <v>265</v>
      </c>
      <c r="G3" s="83" t="str">
        <f>CONCATENATE("No more than ",NumberOfEntriesLimit," expertises can be selected!")</f>
        <v>No more than 15 expertises can be selected!</v>
      </c>
    </row>
    <row r="4" spans="1:7" x14ac:dyDescent="0.25">
      <c r="A4" t="str">
        <f>IF(CountOfEntries[]&lt;NumberOfEntriesLimit,Levels[[#This Row],[Level_raw]],"")</f>
        <v>High (over 10 years)</v>
      </c>
      <c r="B4" t="s">
        <v>255</v>
      </c>
    </row>
    <row r="5" spans="1:7" x14ac:dyDescent="0.25">
      <c r="F5" s="82" t="s">
        <v>267</v>
      </c>
      <c r="G5" s="83" t="str">
        <f>CONCATENATE("Expertises selected: ",CountOfEntries[N],"   (",NumberOfEntriesLimit-CountOfEntries[N]," left)")</f>
        <v>Expertises selected: 0   (15 left)</v>
      </c>
    </row>
  </sheetData>
  <sheetProtection sheet="1" objects="1" scenarios="1" selectLockedCells="1" selectUnlockedCells="1"/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3C4F-A85D-428F-A1A6-AE013FEE3C9A}">
  <sheetPr codeName="Sheet2"/>
  <dimension ref="A1:O42"/>
  <sheetViews>
    <sheetView showGridLines="0" zoomScaleNormal="100" zoomScaleSheetLayoutView="100" workbookViewId="0">
      <selection activeCell="D15" sqref="D15:H15"/>
    </sheetView>
  </sheetViews>
  <sheetFormatPr defaultColWidth="8.85546875" defaultRowHeight="15" x14ac:dyDescent="0.25"/>
  <cols>
    <col min="1" max="1" width="9.85546875" style="1" customWidth="1"/>
    <col min="2" max="3" width="8.85546875" style="1"/>
    <col min="4" max="4" width="9.5703125" style="1" customWidth="1"/>
    <col min="5" max="5" width="8.85546875" style="1"/>
    <col min="6" max="6" width="10.140625" style="1" customWidth="1"/>
    <col min="7" max="8" width="8.85546875" style="1"/>
    <col min="9" max="9" width="2.85546875" style="1" customWidth="1"/>
    <col min="10" max="10" width="11.85546875" style="4" bestFit="1" customWidth="1"/>
    <col min="11" max="16384" width="8.85546875" style="1"/>
  </cols>
  <sheetData>
    <row r="1" spans="1:12" ht="2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2" x14ac:dyDescent="0.25">
      <c r="A2" s="1" t="str">
        <f>IF(ISERROR(VLOOKUP("missing info",J:K,1,FALSE)),"","Please fill all the missing fields!")</f>
        <v>Please fill all the missing fields!</v>
      </c>
    </row>
    <row r="4" spans="1:12" s="2" customFormat="1" x14ac:dyDescent="0.25">
      <c r="A4" s="5" t="s">
        <v>15</v>
      </c>
      <c r="B4" s="5"/>
      <c r="C4" s="5"/>
      <c r="D4" s="5"/>
      <c r="E4" s="5"/>
      <c r="J4" s="6"/>
      <c r="L4" s="1"/>
    </row>
    <row r="6" spans="1:12" x14ac:dyDescent="0.25">
      <c r="A6" s="86" t="s">
        <v>14</v>
      </c>
      <c r="B6" s="7"/>
      <c r="C6" s="7"/>
      <c r="D6" s="102">
        <f>'Application form'!D6</f>
        <v>0</v>
      </c>
      <c r="E6" s="103"/>
      <c r="F6" s="103"/>
      <c r="G6" s="103"/>
      <c r="H6" s="104"/>
      <c r="I6" s="7"/>
      <c r="J6" s="87" t="str">
        <f t="shared" ref="J6:J7" si="0">IF(D6=0,"missing info","OK")</f>
        <v>missing info</v>
      </c>
    </row>
    <row r="7" spans="1:12" x14ac:dyDescent="0.25">
      <c r="A7" s="86" t="s">
        <v>1</v>
      </c>
      <c r="B7" s="7"/>
      <c r="C7" s="7"/>
      <c r="D7" s="102">
        <f>'Application form'!D7</f>
        <v>0</v>
      </c>
      <c r="E7" s="103"/>
      <c r="F7" s="103"/>
      <c r="G7" s="103"/>
      <c r="H7" s="104"/>
      <c r="I7" s="7"/>
      <c r="J7" s="87" t="str">
        <f t="shared" si="0"/>
        <v>missing info</v>
      </c>
    </row>
    <row r="8" spans="1:12" x14ac:dyDescent="0.25">
      <c r="A8" s="7"/>
      <c r="B8" s="7"/>
      <c r="C8" s="7"/>
      <c r="D8" s="7"/>
      <c r="E8" s="9"/>
      <c r="F8" s="9"/>
      <c r="G8" s="9"/>
      <c r="H8" s="9"/>
      <c r="I8" s="9"/>
    </row>
    <row r="9" spans="1:12" x14ac:dyDescent="0.25">
      <c r="A9" s="10" t="s">
        <v>16</v>
      </c>
      <c r="B9" s="10"/>
      <c r="C9" s="10"/>
      <c r="D9" s="10"/>
      <c r="E9" s="10"/>
      <c r="F9" s="10"/>
      <c r="G9" s="10"/>
      <c r="H9" s="88">
        <v>2</v>
      </c>
      <c r="I9" s="89"/>
    </row>
    <row r="10" spans="1:12" x14ac:dyDescent="0.25">
      <c r="A10" s="12"/>
    </row>
    <row r="11" spans="1:12" x14ac:dyDescent="0.25">
      <c r="A11" s="7"/>
      <c r="B11" s="7"/>
      <c r="C11" s="7"/>
      <c r="D11" s="7"/>
      <c r="E11" s="9"/>
      <c r="F11" s="9"/>
      <c r="G11" s="9"/>
      <c r="H11" s="9"/>
      <c r="I11" s="9"/>
    </row>
    <row r="12" spans="1:12" x14ac:dyDescent="0.25">
      <c r="A12" s="7"/>
      <c r="B12" s="7"/>
      <c r="C12" s="7"/>
      <c r="D12" s="7"/>
    </row>
    <row r="13" spans="1:12" s="2" customFormat="1" x14ac:dyDescent="0.25">
      <c r="A13" s="10" t="s">
        <v>19</v>
      </c>
      <c r="B13" s="10"/>
      <c r="C13" s="10"/>
      <c r="D13" s="10"/>
      <c r="E13" s="10"/>
      <c r="J13" s="6"/>
      <c r="L13" s="1"/>
    </row>
    <row r="15" spans="1:12" x14ac:dyDescent="0.25">
      <c r="A15" s="86" t="s">
        <v>18</v>
      </c>
      <c r="D15" s="102">
        <f>'Application form'!D15</f>
        <v>0</v>
      </c>
      <c r="E15" s="103"/>
      <c r="F15" s="103"/>
      <c r="G15" s="103"/>
      <c r="H15" s="104"/>
      <c r="I15" s="7"/>
      <c r="J15" s="87" t="str">
        <f>IF($H$9=1,IF(OR(D15=0,D15=""),"OK","Legal entity status is selected, please delete data from here"),IF(D15=0,"missing info","OK"))</f>
        <v>missing info</v>
      </c>
    </row>
    <row r="16" spans="1:12" x14ac:dyDescent="0.25">
      <c r="A16" s="86" t="s">
        <v>2</v>
      </c>
      <c r="D16" s="102">
        <f>'Application form'!D16</f>
        <v>0</v>
      </c>
      <c r="E16" s="103"/>
      <c r="F16" s="103"/>
      <c r="G16" s="103"/>
      <c r="H16" s="104"/>
      <c r="I16" s="7"/>
      <c r="J16" s="87" t="str">
        <f>IF($H$9=1,IF(D16=0,"OK","Legal entity status is selected, please delete data from here"),IF(D16=0,"missing info","OK"))</f>
        <v>missing info</v>
      </c>
    </row>
    <row r="17" spans="1:15" x14ac:dyDescent="0.25">
      <c r="A17" s="86" t="s">
        <v>23</v>
      </c>
      <c r="D17" s="102">
        <f>'Application form'!D17</f>
        <v>0</v>
      </c>
      <c r="E17" s="103"/>
      <c r="F17" s="103"/>
      <c r="G17" s="103"/>
      <c r="H17" s="104"/>
      <c r="I17" s="7"/>
      <c r="J17" s="87" t="str">
        <f>IF($H$9=1,IF(D17=0,"OK","Legal entity status is selected, please delete data from here"),IF(D17=0,"missing info","OK"))</f>
        <v>missing info</v>
      </c>
    </row>
    <row r="18" spans="1:15" x14ac:dyDescent="0.25">
      <c r="A18" s="86" t="s">
        <v>3</v>
      </c>
      <c r="D18" s="102">
        <f>'Application form'!D18</f>
        <v>0</v>
      </c>
      <c r="E18" s="103"/>
      <c r="F18" s="103"/>
      <c r="G18" s="103"/>
      <c r="H18" s="104"/>
      <c r="I18" s="7"/>
      <c r="J18" s="87" t="str">
        <f>IF($H$9=1,IF(D18=0,"OK","Legal entity status is selected, please delete data from here"),IF(D18=0,"missing info","OK"))</f>
        <v>missing info</v>
      </c>
    </row>
    <row r="19" spans="1:15" x14ac:dyDescent="0.25">
      <c r="A19" s="86" t="s">
        <v>4</v>
      </c>
      <c r="D19" s="102">
        <f>'Application form'!D19</f>
        <v>0</v>
      </c>
      <c r="E19" s="103"/>
      <c r="F19" s="103"/>
      <c r="G19" s="103"/>
      <c r="H19" s="104"/>
      <c r="I19" s="7"/>
      <c r="J19" s="87" t="str">
        <f>IF($H$9=1,IF(D19=0,"OK","Legal entity status is selected, please delete data from here"),IF(D19=0,"missing info","OK"))</f>
        <v>missing info</v>
      </c>
    </row>
    <row r="21" spans="1:15" s="2" customFormat="1" x14ac:dyDescent="0.25">
      <c r="A21" s="2" t="s">
        <v>20</v>
      </c>
      <c r="B21" s="10"/>
      <c r="C21" s="10"/>
      <c r="D21" s="10"/>
      <c r="E21" s="10"/>
      <c r="J21" s="6"/>
      <c r="L21" s="1"/>
      <c r="O21" s="1"/>
    </row>
    <row r="22" spans="1:15" x14ac:dyDescent="0.25">
      <c r="A22" s="10"/>
      <c r="B22" s="10"/>
      <c r="C22" s="10"/>
      <c r="D22" s="10"/>
      <c r="E22" s="10"/>
    </row>
    <row r="23" spans="1:15" x14ac:dyDescent="0.25">
      <c r="A23" s="86" t="s">
        <v>24</v>
      </c>
      <c r="B23" s="7"/>
      <c r="C23" s="7"/>
      <c r="D23" s="102">
        <f>'Application form'!D23</f>
        <v>0</v>
      </c>
      <c r="E23" s="103"/>
      <c r="F23" s="103"/>
      <c r="G23" s="103"/>
      <c r="H23" s="104"/>
      <c r="I23" s="7"/>
      <c r="J23" s="87" t="str">
        <f>IF($H$9=1,IF(D23=0,"missing info","OK"),IF(OR(D23=0,D23=""),"OK","Natural person status is selected, please delete data from here"))</f>
        <v>OK</v>
      </c>
    </row>
    <row r="24" spans="1:15" x14ac:dyDescent="0.25">
      <c r="A24" s="86" t="s">
        <v>17</v>
      </c>
      <c r="B24" s="7"/>
      <c r="C24" s="7"/>
      <c r="D24" s="102">
        <f>'Application form'!D24</f>
        <v>0</v>
      </c>
      <c r="E24" s="103"/>
      <c r="F24" s="103"/>
      <c r="G24" s="103"/>
      <c r="H24" s="104"/>
      <c r="I24" s="7"/>
      <c r="J24" s="87" t="str">
        <f t="shared" ref="J24:J32" si="1">IF($H$9=1,IF(D24=0,"missing info","OK"),IF(D24=0,"OK","Natural person status is selected, please delete data from here"))</f>
        <v>OK</v>
      </c>
    </row>
    <row r="25" spans="1:15" x14ac:dyDescent="0.25">
      <c r="A25" s="86" t="s">
        <v>5</v>
      </c>
      <c r="B25" s="7"/>
      <c r="C25" s="7"/>
      <c r="D25" s="102">
        <f>'Application form'!D25</f>
        <v>0</v>
      </c>
      <c r="E25" s="103"/>
      <c r="F25" s="103"/>
      <c r="G25" s="103"/>
      <c r="H25" s="104"/>
      <c r="I25" s="7"/>
      <c r="J25" s="87" t="str">
        <f t="shared" si="1"/>
        <v>OK</v>
      </c>
    </row>
    <row r="26" spans="1:15" x14ac:dyDescent="0.25">
      <c r="A26" s="86" t="s">
        <v>22</v>
      </c>
      <c r="B26" s="7"/>
      <c r="C26" s="7"/>
      <c r="D26" s="102">
        <f>'Application form'!D26</f>
        <v>0</v>
      </c>
      <c r="E26" s="103"/>
      <c r="F26" s="103"/>
      <c r="G26" s="103"/>
      <c r="H26" s="104"/>
      <c r="I26" s="7"/>
      <c r="J26" s="87" t="str">
        <f t="shared" si="1"/>
        <v>OK</v>
      </c>
    </row>
    <row r="27" spans="1:15" x14ac:dyDescent="0.25">
      <c r="A27" s="86" t="s">
        <v>6</v>
      </c>
      <c r="B27" s="7"/>
      <c r="C27" s="7"/>
      <c r="D27" s="102">
        <f>'Application form'!D27</f>
        <v>0</v>
      </c>
      <c r="E27" s="103"/>
      <c r="F27" s="103"/>
      <c r="G27" s="103"/>
      <c r="H27" s="104"/>
      <c r="I27" s="7"/>
      <c r="J27" s="87" t="str">
        <f t="shared" si="1"/>
        <v>OK</v>
      </c>
    </row>
    <row r="28" spans="1:15" x14ac:dyDescent="0.25">
      <c r="A28" s="86" t="s">
        <v>7</v>
      </c>
      <c r="B28" s="7"/>
      <c r="C28" s="7"/>
      <c r="D28" s="102">
        <f>'Application form'!D28</f>
        <v>0</v>
      </c>
      <c r="E28" s="103"/>
      <c r="F28" s="103"/>
      <c r="G28" s="103"/>
      <c r="H28" s="104"/>
      <c r="I28" s="7"/>
      <c r="J28" s="87" t="str">
        <f t="shared" si="1"/>
        <v>OK</v>
      </c>
    </row>
    <row r="29" spans="1:15" x14ac:dyDescent="0.25">
      <c r="A29" s="86" t="s">
        <v>8</v>
      </c>
      <c r="B29" s="7"/>
      <c r="C29" s="7"/>
      <c r="D29" s="102">
        <f>'Application form'!D29</f>
        <v>0</v>
      </c>
      <c r="E29" s="103"/>
      <c r="F29" s="103"/>
      <c r="G29" s="103"/>
      <c r="H29" s="104"/>
      <c r="I29" s="7"/>
      <c r="J29" s="87" t="str">
        <f t="shared" si="1"/>
        <v>OK</v>
      </c>
    </row>
    <row r="30" spans="1:15" x14ac:dyDescent="0.25">
      <c r="A30" s="86" t="s">
        <v>26</v>
      </c>
      <c r="B30" s="7"/>
      <c r="C30" s="7"/>
      <c r="D30" s="102">
        <f>'Application form'!D30</f>
        <v>0</v>
      </c>
      <c r="E30" s="103"/>
      <c r="F30" s="103"/>
      <c r="G30" s="103"/>
      <c r="H30" s="104"/>
      <c r="I30" s="7"/>
      <c r="J30" s="87" t="str">
        <f t="shared" si="1"/>
        <v>OK</v>
      </c>
    </row>
    <row r="31" spans="1:15" x14ac:dyDescent="0.25">
      <c r="A31" s="86" t="s">
        <v>3</v>
      </c>
      <c r="B31" s="7"/>
      <c r="C31" s="7"/>
      <c r="D31" s="102">
        <f>'Application form'!D31</f>
        <v>0</v>
      </c>
      <c r="E31" s="103"/>
      <c r="F31" s="103"/>
      <c r="G31" s="103"/>
      <c r="H31" s="104"/>
      <c r="I31" s="7"/>
      <c r="J31" s="87" t="str">
        <f t="shared" si="1"/>
        <v>OK</v>
      </c>
    </row>
    <row r="32" spans="1:15" x14ac:dyDescent="0.25">
      <c r="A32" s="86" t="s">
        <v>4</v>
      </c>
      <c r="B32" s="7"/>
      <c r="C32" s="7"/>
      <c r="D32" s="102">
        <f>'Application form'!D32</f>
        <v>0</v>
      </c>
      <c r="E32" s="103"/>
      <c r="F32" s="103"/>
      <c r="G32" s="103"/>
      <c r="H32" s="104"/>
      <c r="I32" s="7"/>
      <c r="J32" s="87" t="str">
        <f t="shared" si="1"/>
        <v>OK</v>
      </c>
    </row>
    <row r="34" spans="1:12" s="2" customFormat="1" x14ac:dyDescent="0.25">
      <c r="A34" s="2" t="s">
        <v>21</v>
      </c>
      <c r="J34" s="6"/>
      <c r="L34" s="1"/>
    </row>
    <row r="36" spans="1:12" x14ac:dyDescent="0.25">
      <c r="A36" s="86" t="s">
        <v>9</v>
      </c>
      <c r="B36" s="7"/>
      <c r="C36" s="7"/>
      <c r="D36" s="102">
        <f>'Application form'!D36</f>
        <v>0</v>
      </c>
      <c r="E36" s="103"/>
      <c r="F36" s="103"/>
      <c r="G36" s="103"/>
      <c r="H36" s="104"/>
      <c r="I36" s="7"/>
      <c r="J36" s="87" t="str">
        <f t="shared" ref="J36:J40" si="2">IF(D36=0,"missing info","OK")</f>
        <v>missing info</v>
      </c>
    </row>
    <row r="37" spans="1:12" x14ac:dyDescent="0.25">
      <c r="A37" s="86" t="s">
        <v>10</v>
      </c>
      <c r="B37" s="7"/>
      <c r="C37" s="7"/>
      <c r="D37" s="102">
        <f>'Application form'!D37</f>
        <v>0</v>
      </c>
      <c r="E37" s="103"/>
      <c r="F37" s="103"/>
      <c r="G37" s="103"/>
      <c r="H37" s="104"/>
      <c r="I37" s="7"/>
      <c r="J37" s="87" t="str">
        <f t="shared" si="2"/>
        <v>missing info</v>
      </c>
    </row>
    <row r="38" spans="1:12" x14ac:dyDescent="0.25">
      <c r="A38" s="86" t="s">
        <v>11</v>
      </c>
      <c r="B38" s="7"/>
      <c r="C38" s="7"/>
      <c r="D38" s="102">
        <f>'Application form'!D38</f>
        <v>0</v>
      </c>
      <c r="E38" s="103"/>
      <c r="F38" s="103"/>
      <c r="G38" s="103"/>
      <c r="H38" s="104"/>
      <c r="I38" s="7"/>
      <c r="J38" s="87" t="str">
        <f t="shared" si="2"/>
        <v>missing info</v>
      </c>
    </row>
    <row r="39" spans="1:12" x14ac:dyDescent="0.25">
      <c r="A39" s="86" t="s">
        <v>12</v>
      </c>
      <c r="B39" s="7"/>
      <c r="C39" s="7"/>
      <c r="D39" s="102">
        <f>'Application form'!D39</f>
        <v>0</v>
      </c>
      <c r="E39" s="103"/>
      <c r="F39" s="103"/>
      <c r="G39" s="103"/>
      <c r="H39" s="104"/>
      <c r="I39" s="7"/>
      <c r="J39" s="87" t="str">
        <f t="shared" si="2"/>
        <v>missing info</v>
      </c>
    </row>
    <row r="40" spans="1:12" x14ac:dyDescent="0.25">
      <c r="A40" s="86" t="s">
        <v>13</v>
      </c>
      <c r="B40" s="7"/>
      <c r="C40" s="7"/>
      <c r="D40" s="102">
        <f>'Application form'!D40</f>
        <v>0</v>
      </c>
      <c r="E40" s="103"/>
      <c r="F40" s="103"/>
      <c r="G40" s="103"/>
      <c r="H40" s="104"/>
      <c r="I40" s="7"/>
      <c r="J40" s="87" t="str">
        <f t="shared" si="2"/>
        <v>missing info</v>
      </c>
    </row>
    <row r="42" spans="1:12" s="2" customFormat="1" x14ac:dyDescent="0.25">
      <c r="A42" s="2" t="s">
        <v>25</v>
      </c>
      <c r="J42" s="6"/>
      <c r="L42" s="1"/>
    </row>
  </sheetData>
  <sheetProtection selectLockedCells="1"/>
  <mergeCells count="22">
    <mergeCell ref="D39:H39"/>
    <mergeCell ref="D40:H40"/>
    <mergeCell ref="D37:H37"/>
    <mergeCell ref="D38:H38"/>
    <mergeCell ref="D23:H23"/>
    <mergeCell ref="D24:H24"/>
    <mergeCell ref="D25:H25"/>
    <mergeCell ref="D26:H26"/>
    <mergeCell ref="D27:H27"/>
    <mergeCell ref="D28:H28"/>
    <mergeCell ref="D29:H29"/>
    <mergeCell ref="D31:H31"/>
    <mergeCell ref="D32:H32"/>
    <mergeCell ref="D36:H36"/>
    <mergeCell ref="D30:H30"/>
    <mergeCell ref="D19:H19"/>
    <mergeCell ref="D6:H6"/>
    <mergeCell ref="D7:H7"/>
    <mergeCell ref="D15:H15"/>
    <mergeCell ref="D16:H16"/>
    <mergeCell ref="D18:H18"/>
    <mergeCell ref="D17:H17"/>
  </mergeCells>
  <conditionalFormatting sqref="J6:J7">
    <cfRule type="cellIs" dxfId="3" priority="4" operator="notEqual">
      <formula>"OK"</formula>
    </cfRule>
  </conditionalFormatting>
  <conditionalFormatting sqref="J15:J19">
    <cfRule type="cellIs" dxfId="2" priority="5" operator="notEqual">
      <formula>"OK"</formula>
    </cfRule>
  </conditionalFormatting>
  <conditionalFormatting sqref="J23:J32">
    <cfRule type="cellIs" dxfId="1" priority="3" operator="notEqual">
      <formula>"OK"</formula>
    </cfRule>
  </conditionalFormatting>
  <conditionalFormatting sqref="J36:J40">
    <cfRule type="cellIs" dxfId="0" priority="2" operator="notEqual">
      <formula>"OK"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0142b8-0547-4f94-b1d2-92a6c0509c52" xsi:nil="true"/>
    <lcf76f155ced4ddcb4097134ff3c332f xmlns="065ed32b-72d4-49b7-9e32-0840de83027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D5A6B02CD8547BC70175A79B81A13" ma:contentTypeVersion="17" ma:contentTypeDescription="Create a new document." ma:contentTypeScope="" ma:versionID="eeaea45fbe3a78a6484c9f7a9e0d3ff8">
  <xsd:schema xmlns:xsd="http://www.w3.org/2001/XMLSchema" xmlns:xs="http://www.w3.org/2001/XMLSchema" xmlns:p="http://schemas.microsoft.com/office/2006/metadata/properties" xmlns:ns2="065ed32b-72d4-49b7-9e32-0840de83027b" xmlns:ns3="b30142b8-0547-4f94-b1d2-92a6c0509c52" targetNamespace="http://schemas.microsoft.com/office/2006/metadata/properties" ma:root="true" ma:fieldsID="bb2fc74024f1d73f2c056966f20ab03e" ns2:_="" ns3:_="">
    <xsd:import namespace="065ed32b-72d4-49b7-9e32-0840de83027b"/>
    <xsd:import namespace="b30142b8-0547-4f94-b1d2-92a6c0509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ed32b-72d4-49b7-9e32-0840de8302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33c03a4-c9df-4f0e-bd2f-4f61b797a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142b8-0547-4f94-b1d2-92a6c0509c5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c92ffa-7837-4db5-88ba-cf8df42f157b}" ma:internalName="TaxCatchAll" ma:showField="CatchAllData" ma:web="b30142b8-0547-4f94-b1d2-92a6c0509c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5C1331-0CE8-4C12-B53D-5CA364699C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A4F300-2D07-481C-8FD8-144687437901}">
  <ds:schemaRefs>
    <ds:schemaRef ds:uri="http://schemas.microsoft.com/sharepoint/v3/field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de85db6-2319-4600-980a-995e5b9aa41b"/>
    <ds:schemaRef ds:uri="8f5a6bfb-b13a-4be0-aa5e-ba2c37f1d8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D94D18D-07E7-4451-B9F6-6CF7B0B963B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6</vt:i4>
      </vt:variant>
    </vt:vector>
  </HeadingPairs>
  <TitlesOfParts>
    <vt:vector size="11" baseType="lpstr">
      <vt:lpstr>Application form</vt:lpstr>
      <vt:lpstr>List of expertise</vt:lpstr>
      <vt:lpstr>Guidance to fill</vt:lpstr>
      <vt:lpstr>Validation</vt:lpstr>
      <vt:lpstr>application_form_check</vt:lpstr>
      <vt:lpstr>'Application form'!Área_de_Impressão</vt:lpstr>
      <vt:lpstr>application_form_check!Área_de_Impressão</vt:lpstr>
      <vt:lpstr>GreaterThanLimitErrorMsg</vt:lpstr>
      <vt:lpstr>legal_status</vt:lpstr>
      <vt:lpstr>LowerThanLimitErrorMsg</vt:lpstr>
      <vt:lpstr>NumberOfEntriesLimit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Szilárd Szobol</dc:creator>
  <cp:lastModifiedBy>Ricardo Pires</cp:lastModifiedBy>
  <cp:lastPrinted>2021-05-05T11:21:48Z</cp:lastPrinted>
  <dcterms:created xsi:type="dcterms:W3CDTF">2021-04-21T12:16:12Z</dcterms:created>
  <dcterms:modified xsi:type="dcterms:W3CDTF">2026-04-10T13:55:22Z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0x010100F5AD5A6B02CD8547BC70175A79B81A13</vt:lpwstr>
  </property>
  <property fmtid="{D5CDD505-2E9C-101B-9397-08002B2CF9AE}" pid="3" name="MediaServiceImageTags">
    <vt:lpwstr/>
  </property>
</Properties>
</file>